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nkedIn Database" sheetId="1" r:id="rId4"/>
    <sheet state="visible" name="Extra Largest Companies" sheetId="2" r:id="rId5"/>
    <sheet state="visible" name="Extra Job Function" sheetId="3" r:id="rId6"/>
    <sheet state="visible" name="Extra Top 10 Skills" sheetId="4" r:id="rId7"/>
    <sheet state="visible" name="Extra Top 10 Fastest Growing Sk" sheetId="5" r:id="rId8"/>
    <sheet state="visible" name="Extra Top 20 Universities" sheetId="6" r:id="rId9"/>
    <sheet state="visible" name="Extra Top 100 Fields of Study" sheetId="7" r:id="rId10"/>
  </sheets>
  <definedNames>
    <definedName hidden="1" localSheetId="0" name="_xlnm._FilterDatabase">'LinkedIn Database'!$A$2:$CA$32</definedName>
    <definedName hidden="1" localSheetId="1" name="_xlnm._FilterDatabase">'Extra Largest Companies'!$A$1:$B$1002</definedName>
  </definedNames>
  <calcPr/>
</workbook>
</file>

<file path=xl/sharedStrings.xml><?xml version="1.0" encoding="utf-8"?>
<sst xmlns="http://schemas.openxmlformats.org/spreadsheetml/2006/main" count="1335" uniqueCount="570">
  <si>
    <t>Workforce</t>
  </si>
  <si>
    <t>Location</t>
  </si>
  <si>
    <t>Company</t>
  </si>
  <si>
    <t>Competition</t>
  </si>
  <si>
    <t>Function</t>
  </si>
  <si>
    <t>Skills</t>
  </si>
  <si>
    <t>University</t>
  </si>
  <si>
    <t>Qualification level</t>
  </si>
  <si>
    <t>Degree</t>
  </si>
  <si>
    <t>ID</t>
  </si>
  <si>
    <t>Country</t>
  </si>
  <si>
    <t>Number of people in workforce</t>
  </si>
  <si>
    <t>% of Europe's space workforce</t>
  </si>
  <si>
    <t>Number who changed jobs in the last 12 months</t>
  </si>
  <si>
    <t>% who have changed jobs in the last 12 months</t>
  </si>
  <si>
    <t>% growth in workforce in last 12 months</t>
  </si>
  <si>
    <t>Median tenure (years)</t>
  </si>
  <si>
    <t>% Male</t>
  </si>
  <si>
    <t>% Female</t>
  </si>
  <si>
    <t>Hiring demand</t>
  </si>
  <si>
    <t>#1 location for talent</t>
  </si>
  <si>
    <t>Number of people in #1 location for talent</t>
  </si>
  <si>
    <t>% of people in #1 location for talent</t>
  </si>
  <si>
    <t>#2 location for talent</t>
  </si>
  <si>
    <t>Number of people in #2 location for talent</t>
  </si>
  <si>
    <t>% of people in #2 location for talent</t>
  </si>
  <si>
    <t>#3 location for talent</t>
  </si>
  <si>
    <t>Number of people in #3 location for talent</t>
  </si>
  <si>
    <t>% of people in #3 location for talent</t>
  </si>
  <si>
    <t>#1 company employing this talent</t>
  </si>
  <si>
    <t>Number of people in #1 company for talent</t>
  </si>
  <si>
    <t>% of people in #1 company for talent</t>
  </si>
  <si>
    <t>#2 company employing this talent</t>
  </si>
  <si>
    <t>Number of people in #2 company for talent</t>
  </si>
  <si>
    <t>% of people in #2 company for talent</t>
  </si>
  <si>
    <t>#3 company employing this talent</t>
  </si>
  <si>
    <t>Number of people in #3 company for talent</t>
  </si>
  <si>
    <t>% of people in #3 company for talent</t>
  </si>
  <si>
    <t>Lost talent to industries</t>
  </si>
  <si>
    <t>Gained talent from industries</t>
  </si>
  <si>
    <t>#1 function</t>
  </si>
  <si>
    <t>N #1 function</t>
  </si>
  <si>
    <t>% #1 function</t>
  </si>
  <si>
    <t>#2 function</t>
  </si>
  <si>
    <t>N #2 function</t>
  </si>
  <si>
    <t>% #2 function</t>
  </si>
  <si>
    <t>#3 function</t>
  </si>
  <si>
    <t>N #3 function</t>
  </si>
  <si>
    <t>% #3 function</t>
  </si>
  <si>
    <t>#1 skill</t>
  </si>
  <si>
    <t>Number of professionals with #1 skill</t>
  </si>
  <si>
    <t>% #1 skill</t>
  </si>
  <si>
    <t>#2 skill</t>
  </si>
  <si>
    <t>Number of professionals with #2 skill</t>
  </si>
  <si>
    <t>% #2 skill</t>
  </si>
  <si>
    <t>#3 skill</t>
  </si>
  <si>
    <t>Number of professionals with #3 skill</t>
  </si>
  <si>
    <t>% #3 skill</t>
  </si>
  <si>
    <t>Fastest growing skill #1</t>
  </si>
  <si>
    <t>YOY % growth #1</t>
  </si>
  <si>
    <t>Fastest growing skill #2</t>
  </si>
  <si>
    <t>YOY % growth #2</t>
  </si>
  <si>
    <t>Fastest growing skill #3</t>
  </si>
  <si>
    <t>YOY % growth #3</t>
  </si>
  <si>
    <t>#1 university for producing talent</t>
  </si>
  <si>
    <t>Number of talent produced by #1 university</t>
  </si>
  <si>
    <t>% #1 university</t>
  </si>
  <si>
    <t>#2 university for producing talent</t>
  </si>
  <si>
    <t>Number of talent produced by #3 university</t>
  </si>
  <si>
    <t>% #2 university</t>
  </si>
  <si>
    <t>#3 university for producing talent</t>
  </si>
  <si>
    <t>% #3 university</t>
  </si>
  <si>
    <t>% Bachelors</t>
  </si>
  <si>
    <t>% Masters</t>
  </si>
  <si>
    <t>% PhD</t>
  </si>
  <si>
    <t>% MBA</t>
  </si>
  <si>
    <t>% Associate's Degree</t>
  </si>
  <si>
    <t>Check % sum to 100 (or near 100)</t>
  </si>
  <si>
    <t>#1 field of study</t>
  </si>
  <si>
    <t>Number studied #1 field of study</t>
  </si>
  <si>
    <t>% #1 field of study</t>
  </si>
  <si>
    <t>#2 field of study</t>
  </si>
  <si>
    <t>Number studied #2 field of study</t>
  </si>
  <si>
    <t>% #2 field of study</t>
  </si>
  <si>
    <t>#3 field of study</t>
  </si>
  <si>
    <t>Number studied #3 field of study</t>
  </si>
  <si>
    <t>% #3 field of study</t>
  </si>
  <si>
    <t>EU + UK</t>
  </si>
  <si>
    <t>4 - Very high</t>
  </si>
  <si>
    <t>United Kingdom</t>
  </si>
  <si>
    <t>France</t>
  </si>
  <si>
    <t>Germany</t>
  </si>
  <si>
    <t>Airbus Defence and Space / Airbus</t>
  </si>
  <si>
    <t>Thales Alenia Space / Thales</t>
  </si>
  <si>
    <t>Leonardo</t>
  </si>
  <si>
    <t>Aviation &amp; Aerospace</t>
  </si>
  <si>
    <t>Information Technology &amp; Services</t>
  </si>
  <si>
    <t>Engineering</t>
  </si>
  <si>
    <t>Information Technology</t>
  </si>
  <si>
    <t>Operations</t>
  </si>
  <si>
    <t>MATLAB</t>
  </si>
  <si>
    <t>Telecommunications</t>
  </si>
  <si>
    <t>SOLIDWORKS</t>
  </si>
  <si>
    <t>Ansys Products</t>
  </si>
  <si>
    <t>Computer Aided Design (CAD)</t>
  </si>
  <si>
    <t>Universidad Politécnica de Madrid</t>
  </si>
  <si>
    <t>Sapienza Università di Roma</t>
  </si>
  <si>
    <t>Delft University of Technology</t>
  </si>
  <si>
    <t>Electrical and Electronics Engineering</t>
  </si>
  <si>
    <t>Physics</t>
  </si>
  <si>
    <t>Mechanical Engineering</t>
  </si>
  <si>
    <t>Austria</t>
  </si>
  <si>
    <t>Vienna</t>
  </si>
  <si>
    <t>Craz</t>
  </si>
  <si>
    <t>Sankt Polten</t>
  </si>
  <si>
    <t>A1 Telekom Austria AG</t>
  </si>
  <si>
    <t>Frequentis</t>
  </si>
  <si>
    <t>Technische Universität Graz</t>
  </si>
  <si>
    <t>Computer &amp; Network Security</t>
  </si>
  <si>
    <t>Research</t>
  </si>
  <si>
    <t>Product Management</t>
  </si>
  <si>
    <t>Software Development</t>
  </si>
  <si>
    <t>Remote Sensing</t>
  </si>
  <si>
    <t>ArcGIS Products</t>
  </si>
  <si>
    <t>R (Programming Language)</t>
  </si>
  <si>
    <t>Technische Universität Wien</t>
  </si>
  <si>
    <t>University of Vienna</t>
  </si>
  <si>
    <t>Computer Science</t>
  </si>
  <si>
    <t>Telecommunications Engineering</t>
  </si>
  <si>
    <t>Belgium</t>
  </si>
  <si>
    <t>Brussels</t>
  </si>
  <si>
    <t>Louvain</t>
  </si>
  <si>
    <t>Liege</t>
  </si>
  <si>
    <t>European Commission</t>
  </si>
  <si>
    <t>KU Leuven</t>
  </si>
  <si>
    <t>Thales Alenia Space</t>
  </si>
  <si>
    <t>Political Organization</t>
  </si>
  <si>
    <t>International Affairs</t>
  </si>
  <si>
    <t>Education</t>
  </si>
  <si>
    <t>Project Coordination</t>
  </si>
  <si>
    <t>Chemistry</t>
  </si>
  <si>
    <t>Université catholique de Louvain</t>
  </si>
  <si>
    <t>Université libre de Bruxelles</t>
  </si>
  <si>
    <t>Mathematics</t>
  </si>
  <si>
    <t>Economics</t>
  </si>
  <si>
    <t>Bulgaria</t>
  </si>
  <si>
    <t>Sofia</t>
  </si>
  <si>
    <t>Plovdiv</t>
  </si>
  <si>
    <t>Varna</t>
  </si>
  <si>
    <t>Atos</t>
  </si>
  <si>
    <t>EnduroSat</t>
  </si>
  <si>
    <t>Sports</t>
  </si>
  <si>
    <t>Human Resources</t>
  </si>
  <si>
    <t>Troubleshooting</t>
  </si>
  <si>
    <t>Analytical Skills</t>
  </si>
  <si>
    <t>Cascading Style Sheets (CSS)</t>
  </si>
  <si>
    <t>Manufacturing</t>
  </si>
  <si>
    <t>Procurement</t>
  </si>
  <si>
    <t>Technical University of Sofia</t>
  </si>
  <si>
    <t>Sofia University St. Kliment Ohridski</t>
  </si>
  <si>
    <t>University of National and World Economy</t>
  </si>
  <si>
    <t>Business Administration and Management, General</t>
  </si>
  <si>
    <t>Croatia</t>
  </si>
  <si>
    <t>3 - High</t>
  </si>
  <si>
    <t>Zagreb</t>
  </si>
  <si>
    <t>Split</t>
  </si>
  <si>
    <t>Osijek</t>
  </si>
  <si>
    <t>Siemens</t>
  </si>
  <si>
    <t>Oikon Ltd. - Institute of Applied Ecology</t>
  </si>
  <si>
    <t>Telecommuncations</t>
  </si>
  <si>
    <t>SQL</t>
  </si>
  <si>
    <t>Adobe Photoshop</t>
  </si>
  <si>
    <t>Web Development</t>
  </si>
  <si>
    <t>University of Zagreb/Sveuciliste u Zagrebu</t>
  </si>
  <si>
    <t>Zagreb University of Applied Sciences</t>
  </si>
  <si>
    <t>FER</t>
  </si>
  <si>
    <t>Computer Systems Networking and Telecommunications</t>
  </si>
  <si>
    <t>Electronics</t>
  </si>
  <si>
    <t>Czechia</t>
  </si>
  <si>
    <t>Prague</t>
  </si>
  <si>
    <t>Brno</t>
  </si>
  <si>
    <t>Plzen</t>
  </si>
  <si>
    <t>Honeywell</t>
  </si>
  <si>
    <t>EUSPA - EU Agency for the Space Programme</t>
  </si>
  <si>
    <t>Program and Project Management</t>
  </si>
  <si>
    <t>Customer Relationship Management (CRM)</t>
  </si>
  <si>
    <t>Operations Management</t>
  </si>
  <si>
    <t>Project Management Office (PMO)</t>
  </si>
  <si>
    <t>Brno University of Technology</t>
  </si>
  <si>
    <t>Czech Technical University in Prague</t>
  </si>
  <si>
    <t>Charles University</t>
  </si>
  <si>
    <t>Denmark</t>
  </si>
  <si>
    <t>Copenhagen</t>
  </si>
  <si>
    <t>Aarhus</t>
  </si>
  <si>
    <t>Aalborg</t>
  </si>
  <si>
    <t>TERMA Group</t>
  </si>
  <si>
    <t>Sweco</t>
  </si>
  <si>
    <t>Deloitte</t>
  </si>
  <si>
    <t>Contract Management</t>
  </si>
  <si>
    <t>International Sales</t>
  </si>
  <si>
    <t>New Business Development</t>
  </si>
  <si>
    <t>DTU - Technical University of Denmark</t>
  </si>
  <si>
    <t>Aalborg University</t>
  </si>
  <si>
    <t>Copenhagen Business School</t>
  </si>
  <si>
    <t>Estonia</t>
  </si>
  <si>
    <t>-</t>
  </si>
  <si>
    <t>University of Tartu</t>
  </si>
  <si>
    <t>Tallinn University of Technology</t>
  </si>
  <si>
    <t>CGI</t>
  </si>
  <si>
    <t>Computer Software</t>
  </si>
  <si>
    <t>Python</t>
  </si>
  <si>
    <t>Data Analysis</t>
  </si>
  <si>
    <t>Market Research</t>
  </si>
  <si>
    <t>Technical Support</t>
  </si>
  <si>
    <t>Business-to-Business (B2B)</t>
  </si>
  <si>
    <t>TalTech – Tallinn University of Technology</t>
  </si>
  <si>
    <t>Tallinn University</t>
  </si>
  <si>
    <t>Finland</t>
  </si>
  <si>
    <t>Helsinki</t>
  </si>
  <si>
    <t>Oulu</t>
  </si>
  <si>
    <t>Tampere</t>
  </si>
  <si>
    <t>VTT</t>
  </si>
  <si>
    <t>Bittium</t>
  </si>
  <si>
    <t>Government Administration</t>
  </si>
  <si>
    <t>Civil Engineering</t>
  </si>
  <si>
    <t>Research and Development (R&amp;D)</t>
  </si>
  <si>
    <t>Quality Assurance</t>
  </si>
  <si>
    <t>Customer Experience</t>
  </si>
  <si>
    <t>Aalto University</t>
  </si>
  <si>
    <t>University of Oulu</t>
  </si>
  <si>
    <t>University of Helsinki</t>
  </si>
  <si>
    <t>Toulouse</t>
  </si>
  <si>
    <t>Paris</t>
  </si>
  <si>
    <t>Bordeaux</t>
  </si>
  <si>
    <t>Safran</t>
  </si>
  <si>
    <t>Aerospace</t>
  </si>
  <si>
    <t>Science</t>
  </si>
  <si>
    <t>ISAE-SUPAERO</t>
  </si>
  <si>
    <t>Université Paul Sabatier Toulouse III</t>
  </si>
  <si>
    <t>CentraleSupélec</t>
  </si>
  <si>
    <t>Computer and Information Sciences and Support Services</t>
  </si>
  <si>
    <t>Munich</t>
  </si>
  <si>
    <t>Frankfurt Rhine-Main</t>
  </si>
  <si>
    <t>Berlin</t>
  </si>
  <si>
    <t>Seimens</t>
  </si>
  <si>
    <t>German Aerospace Center (DLR)</t>
  </si>
  <si>
    <t>AutoCAD</t>
  </si>
  <si>
    <t>Technical University of Munich</t>
  </si>
  <si>
    <t>University of Stuttgart</t>
  </si>
  <si>
    <t>RWTH Aachen University</t>
  </si>
  <si>
    <t>Aerospace, Aeronautical and Astronautical/Space Engineering</t>
  </si>
  <si>
    <t>Greece</t>
  </si>
  <si>
    <t>Athens</t>
  </si>
  <si>
    <t>Thessaloniki</t>
  </si>
  <si>
    <t>Agai Paraskevi</t>
  </si>
  <si>
    <t>SPACE HELLAS S.A.</t>
  </si>
  <si>
    <t>WordPress</t>
  </si>
  <si>
    <t>IT Management</t>
  </si>
  <si>
    <t>National Technical University of Athens</t>
  </si>
  <si>
    <t>Aristotle University of Thessaloniki (AUTH)</t>
  </si>
  <si>
    <t>University of Patras</t>
  </si>
  <si>
    <t>Hungary</t>
  </si>
  <si>
    <t>Budapest</t>
  </si>
  <si>
    <t>Zalaegerszerg</t>
  </si>
  <si>
    <t>Debrecen</t>
  </si>
  <si>
    <t>Lechner Tudásközpont</t>
  </si>
  <si>
    <t>T-Systems International</t>
  </si>
  <si>
    <t>Military</t>
  </si>
  <si>
    <t>Lean Manufacturing</t>
  </si>
  <si>
    <t>Cisco Systems Products</t>
  </si>
  <si>
    <t>Budapest University of Technology and Economics</t>
  </si>
  <si>
    <t>Eötvös Loránd University</t>
  </si>
  <si>
    <t>Corvinus University of Budapest</t>
  </si>
  <si>
    <t>Ireland</t>
  </si>
  <si>
    <t>Jacobs</t>
  </si>
  <si>
    <t>Expleo Group</t>
  </si>
  <si>
    <t>Accounting</t>
  </si>
  <si>
    <t>Sustainability</t>
  </si>
  <si>
    <t>Geographic Information Systems (GIS)</t>
  </si>
  <si>
    <t>University College Dublin</t>
  </si>
  <si>
    <t>Technological University Dublin</t>
  </si>
  <si>
    <t>Trinity College Dublin</t>
  </si>
  <si>
    <t>Business/Commerce, General</t>
  </si>
  <si>
    <t>Italy</t>
  </si>
  <si>
    <t>Rome</t>
  </si>
  <si>
    <t>Milan</t>
  </si>
  <si>
    <t>Turin</t>
  </si>
  <si>
    <t>Simulink</t>
  </si>
  <si>
    <t>Politecnico di Milano</t>
  </si>
  <si>
    <t>Politecnico di Torino</t>
  </si>
  <si>
    <t>Aerospace, Aeronautical and Astronautical/Space Engineering and Aeronautics/Aviation/Aerospace Science and Technology, General</t>
  </si>
  <si>
    <t>Space Engineering</t>
  </si>
  <si>
    <t>Latvia</t>
  </si>
  <si>
    <t>Lithuania</t>
  </si>
  <si>
    <t>Kongsberg NanoAvionics</t>
  </si>
  <si>
    <t>C++</t>
  </si>
  <si>
    <t>MySQL</t>
  </si>
  <si>
    <t>Cross-functional Team Leadership</t>
  </si>
  <si>
    <t>Vilniaus universitetas / Vilnius University</t>
  </si>
  <si>
    <t>VILNIUS TECH - Vilnius Gediminas Technical University</t>
  </si>
  <si>
    <t>Kaunas University of Technology</t>
  </si>
  <si>
    <t>Mechatronics, Robotics, and Automation Engineering</t>
  </si>
  <si>
    <t>Luxembourg</t>
  </si>
  <si>
    <t>SES Satellites</t>
  </si>
  <si>
    <t>POST Luxembourg</t>
  </si>
  <si>
    <t>University of Luxembourg</t>
  </si>
  <si>
    <t>Financial Analysis</t>
  </si>
  <si>
    <t>International Space University</t>
  </si>
  <si>
    <t>University of Liège</t>
  </si>
  <si>
    <t>Malta</t>
  </si>
  <si>
    <t>Netherlands</t>
  </si>
  <si>
    <t>The Randstad</t>
  </si>
  <si>
    <t>Enschede</t>
  </si>
  <si>
    <t>Brabantine City Row</t>
  </si>
  <si>
    <t>European Space Agency - ESA</t>
  </si>
  <si>
    <t>TNO</t>
  </si>
  <si>
    <t>Higher Education</t>
  </si>
  <si>
    <t>Electrical Engineering</t>
  </si>
  <si>
    <t xml:space="preserve">Delft University of Technology	</t>
  </si>
  <si>
    <t>Leiden University</t>
  </si>
  <si>
    <t>Utrecht University</t>
  </si>
  <si>
    <t>Poland</t>
  </si>
  <si>
    <t>Warsaw</t>
  </si>
  <si>
    <t>Wroclaw</t>
  </si>
  <si>
    <t>Cracow</t>
  </si>
  <si>
    <t>Capgemini</t>
  </si>
  <si>
    <t>Warsaw University of Technology</t>
  </si>
  <si>
    <t>Wroclaw University of Science and Technology</t>
  </si>
  <si>
    <t>AGH University of Krakow</t>
  </si>
  <si>
    <t>Portugal</t>
  </si>
  <si>
    <t>Lisbon</t>
  </si>
  <si>
    <t>Porto</t>
  </si>
  <si>
    <t>Coimbra</t>
  </si>
  <si>
    <t>Capgemini Engineering</t>
  </si>
  <si>
    <t>Virtualization</t>
  </si>
  <si>
    <t>Instituto Superior Técnico</t>
  </si>
  <si>
    <t>Universidade de Coimbra</t>
  </si>
  <si>
    <t>Universidade de Aveiro</t>
  </si>
  <si>
    <t>R. of Cyprus</t>
  </si>
  <si>
    <t>2 - Moderate</t>
  </si>
  <si>
    <t>University of Cyprus</t>
  </si>
  <si>
    <t>Cyprus University of Technology</t>
  </si>
  <si>
    <t>The Cyprus Institute</t>
  </si>
  <si>
    <t>Mathematica</t>
  </si>
  <si>
    <t>Romania</t>
  </si>
  <si>
    <t>University POLITEHNICA of Bucharest</t>
  </si>
  <si>
    <t>Linux</t>
  </si>
  <si>
    <t>Microcontrollers</t>
  </si>
  <si>
    <t>Academia de Studii Economice din București</t>
  </si>
  <si>
    <t>University of Bucharest</t>
  </si>
  <si>
    <t>Slovakia</t>
  </si>
  <si>
    <t>Solargis</t>
  </si>
  <si>
    <t>Banking</t>
  </si>
  <si>
    <t>Automotive</t>
  </si>
  <si>
    <t>PostgreSQL</t>
  </si>
  <si>
    <t>Manufacturing Process Improvement</t>
  </si>
  <si>
    <t>Customer Satisfaction</t>
  </si>
  <si>
    <t>Slovenská technická univerzita v Bratislave</t>
  </si>
  <si>
    <t>University of Zilina</t>
  </si>
  <si>
    <t>Univerzita Komenského v Bratislave</t>
  </si>
  <si>
    <t>Slovenia</t>
  </si>
  <si>
    <t>Ljublijana</t>
  </si>
  <si>
    <t>Kranj</t>
  </si>
  <si>
    <t>Maribor</t>
  </si>
  <si>
    <t>Cosylab</t>
  </si>
  <si>
    <t>Guardiaris</t>
  </si>
  <si>
    <t>Sinergise</t>
  </si>
  <si>
    <t>Computer Hardware</t>
  </si>
  <si>
    <t>Programming</t>
  </si>
  <si>
    <t>Artificial Intelligence (AI)</t>
  </si>
  <si>
    <t>Product Development</t>
  </si>
  <si>
    <t>University of Ljubljana</t>
  </si>
  <si>
    <t>Univerza v Mariboru</t>
  </si>
  <si>
    <t>IEDC - Bled School of Management</t>
  </si>
  <si>
    <t>Spain</t>
  </si>
  <si>
    <t>Madrid</t>
  </si>
  <si>
    <t>Sevilla</t>
  </si>
  <si>
    <t>Barcelona</t>
  </si>
  <si>
    <t>Indra</t>
  </si>
  <si>
    <t>LaTeX</t>
  </si>
  <si>
    <t>Universidad Carlos III de Madrid</t>
  </si>
  <si>
    <t>Universidad de Alcalá</t>
  </si>
  <si>
    <t>Aerospace, Aeronautical and Astronautical Engineering</t>
  </si>
  <si>
    <t>Sweden</t>
  </si>
  <si>
    <t>Stockholm</t>
  </si>
  <si>
    <t>Gothenburg</t>
  </si>
  <si>
    <t>Malmö</t>
  </si>
  <si>
    <t>AFRY</t>
  </si>
  <si>
    <t>SSC - Swedish Space Corporation</t>
  </si>
  <si>
    <t>Field Work</t>
  </si>
  <si>
    <t>Sustainable Development</t>
  </si>
  <si>
    <t>KTH Royal Institute of Technology</t>
  </si>
  <si>
    <t>Chalmers University of Technology</t>
  </si>
  <si>
    <t>Uppsala University</t>
  </si>
  <si>
    <t>UK</t>
  </si>
  <si>
    <t>London</t>
  </si>
  <si>
    <t>Bristol</t>
  </si>
  <si>
    <t>Glasgow</t>
  </si>
  <si>
    <t>Thales</t>
  </si>
  <si>
    <t>MBDA</t>
  </si>
  <si>
    <t>Imperial College London</t>
  </si>
  <si>
    <t>Cranfield University</t>
  </si>
  <si>
    <t>University of Southampton</t>
  </si>
  <si>
    <t>Number in space workforce</t>
  </si>
  <si>
    <t>Airbus</t>
  </si>
  <si>
    <t>ESA</t>
  </si>
  <si>
    <t>PwC</t>
  </si>
  <si>
    <t>Rolls-Royce</t>
  </si>
  <si>
    <t>QinetiQ</t>
  </si>
  <si>
    <t>ALTEN</t>
  </si>
  <si>
    <t>STMicroelectronics</t>
  </si>
  <si>
    <t>ArianeGroup</t>
  </si>
  <si>
    <t>Telespazio</t>
  </si>
  <si>
    <t>GMV</t>
  </si>
  <si>
    <t>Lockheed Martin</t>
  </si>
  <si>
    <t>Akkodis</t>
  </si>
  <si>
    <t>Serco</t>
  </si>
  <si>
    <t>Eutelsat Group</t>
  </si>
  <si>
    <t>Centre National d'Études Spatiales</t>
  </si>
  <si>
    <t>Inmarsat</t>
  </si>
  <si>
    <t>Ofcom</t>
  </si>
  <si>
    <t>Air Liquide</t>
  </si>
  <si>
    <t>Boeing</t>
  </si>
  <si>
    <t>Wärtsilä</t>
  </si>
  <si>
    <t>EUMETSAT</t>
  </si>
  <si>
    <t>OHB SE</t>
  </si>
  <si>
    <t>PA Consulting</t>
  </si>
  <si>
    <t>Rheinmetall</t>
  </si>
  <si>
    <t>Ordnance Survey</t>
  </si>
  <si>
    <t>Raytheon UK</t>
  </si>
  <si>
    <t>Met Office</t>
  </si>
  <si>
    <t>University of Surrey</t>
  </si>
  <si>
    <t>University of Strathclyde</t>
  </si>
  <si>
    <t>University of Leicester</t>
  </si>
  <si>
    <t>Dassault Aviation</t>
  </si>
  <si>
    <t>Akka Technologies</t>
  </si>
  <si>
    <t>STFC</t>
  </si>
  <si>
    <t>RHEA Group</t>
  </si>
  <si>
    <t>SEGULA Technologies</t>
  </si>
  <si>
    <t>Department for Science, Innovation and Technology</t>
  </si>
  <si>
    <t>ESA/ESTEC</t>
  </si>
  <si>
    <t>Northrop Grumman</t>
  </si>
  <si>
    <t>CS GROUP</t>
  </si>
  <si>
    <t>AVIO</t>
  </si>
  <si>
    <t>KBR, Inc.</t>
  </si>
  <si>
    <t>Scalian</t>
  </si>
  <si>
    <t>Technische Universität Dresden</t>
  </si>
  <si>
    <t>Egis</t>
  </si>
  <si>
    <t>Viasat</t>
  </si>
  <si>
    <t>RINA</t>
  </si>
  <si>
    <t>ICEYE</t>
  </si>
  <si>
    <t>UK Space Agency</t>
  </si>
  <si>
    <t>Lilium</t>
  </si>
  <si>
    <t>Space Generation Advisory Council</t>
  </si>
  <si>
    <t>Zero Gravity</t>
  </si>
  <si>
    <t>Job Function</t>
  </si>
  <si>
    <t>%</t>
  </si>
  <si>
    <t>Business Development</t>
  </si>
  <si>
    <t>Consulting</t>
  </si>
  <si>
    <t>Sales</t>
  </si>
  <si>
    <t>Administrative</t>
  </si>
  <si>
    <t>Finance</t>
  </si>
  <si>
    <t>Arts and Design</t>
  </si>
  <si>
    <t>Community and Social Services</t>
  </si>
  <si>
    <t>Customer Success and Support</t>
  </si>
  <si>
    <t>Produce Management</t>
  </si>
  <si>
    <t>Marketing</t>
  </si>
  <si>
    <t>Media and Communication</t>
  </si>
  <si>
    <t>Purchasing</t>
  </si>
  <si>
    <t>Legal</t>
  </si>
  <si>
    <t>Military and Protetive Services</t>
  </si>
  <si>
    <t>Skill</t>
  </si>
  <si>
    <t>1 year growth</t>
  </si>
  <si>
    <t>Computer-Aided Design (CAD)</t>
  </si>
  <si>
    <t>CATIA</t>
  </si>
  <si>
    <t>Number of graduates in space workforce</t>
  </si>
  <si>
    <t>The Netherlands</t>
  </si>
  <si>
    <t>Universidad de Sevilla</t>
  </si>
  <si>
    <t>Università degli Studi di Napoli Federico II</t>
  </si>
  <si>
    <t>Universitat Politècnica de Catalunya</t>
  </si>
  <si>
    <t>University of Cambridge</t>
  </si>
  <si>
    <t>The Open University</t>
  </si>
  <si>
    <t>Fields of study (100)</t>
  </si>
  <si>
    <t>Current workforce</t>
  </si>
  <si>
    <t>Recent graduates</t>
  </si>
  <si>
    <t>Mapping</t>
  </si>
  <si>
    <t>Aeronautics/Aviation/Aerospace Science and Technology, General</t>
  </si>
  <si>
    <t>Aerospace engineering</t>
  </si>
  <si>
    <t>Business</t>
  </si>
  <si>
    <t>Accounting and Finance</t>
  </si>
  <si>
    <t>Accounting and Related Services</t>
  </si>
  <si>
    <t>Business, Management, Marketing, and Related Support Services</t>
  </si>
  <si>
    <t>Business/Managerial Economics</t>
  </si>
  <si>
    <t>Entrepreneurship/Entrepreneurial Studies</t>
  </si>
  <si>
    <t>Finance and Financial Management Services</t>
  </si>
  <si>
    <t>Finance, General</t>
  </si>
  <si>
    <t>Human Resources Management/Personnel Administration, General</t>
  </si>
  <si>
    <t>International Business</t>
  </si>
  <si>
    <t>International Business/Trade/Commerce</t>
  </si>
  <si>
    <t>Organizational Leadership</t>
  </si>
  <si>
    <t>Project Management</t>
  </si>
  <si>
    <t>Logistics, Materials, and Supply Chain Management</t>
  </si>
  <si>
    <t>Management Information Systems, General</t>
  </si>
  <si>
    <t>Artificial Intelligence</t>
  </si>
  <si>
    <t>Computational Science</t>
  </si>
  <si>
    <t>Computer and Information Sciences, General</t>
  </si>
  <si>
    <t>Computer and Information Systems Security/Information Assurance</t>
  </si>
  <si>
    <t>Computer Engineering</t>
  </si>
  <si>
    <t>Computer Engineering Technologies/Technicians</t>
  </si>
  <si>
    <t>Computer Engineering Technology/Technician</t>
  </si>
  <si>
    <t>Computer Software Engineering</t>
  </si>
  <si>
    <t>Computer Software Technology/Technician</t>
  </si>
  <si>
    <t>Data Processing</t>
  </si>
  <si>
    <t>Data Science</t>
  </si>
  <si>
    <t>Informatics</t>
  </si>
  <si>
    <t>Information Science/Studies</t>
  </si>
  <si>
    <t>Electronics engineering</t>
  </si>
  <si>
    <t>Electrical, Electronics and Communications Engineering</t>
  </si>
  <si>
    <t>Chemical Engineering</t>
  </si>
  <si>
    <t>Energy Engineering</t>
  </si>
  <si>
    <t>Energy Management and Systems Technology/Technician</t>
  </si>
  <si>
    <t>Engineering Mechanics</t>
  </si>
  <si>
    <t>Engineering Science</t>
  </si>
  <si>
    <t>Engineering/Industrial Management</t>
  </si>
  <si>
    <t>Environmental Engineering</t>
  </si>
  <si>
    <t>Industrial Engineering</t>
  </si>
  <si>
    <t>Industrial Production Technologies/Technicians</t>
  </si>
  <si>
    <t>Manufacturing Engineering</t>
  </si>
  <si>
    <t>Mechanics</t>
  </si>
  <si>
    <t>Technical Studies</t>
  </si>
  <si>
    <t>Automation Engineer Technology/Technician</t>
  </si>
  <si>
    <t>Industrial and Product Design</t>
  </si>
  <si>
    <t>Systems Engineering</t>
  </si>
  <si>
    <t>Materials Science</t>
  </si>
  <si>
    <t>Materials Sciences</t>
  </si>
  <si>
    <t>Environmental Science</t>
  </si>
  <si>
    <t>Geography and environmental sciences</t>
  </si>
  <si>
    <t>Environmental Studies</t>
  </si>
  <si>
    <t>Geographic Information Science and Cartography</t>
  </si>
  <si>
    <t>Geography</t>
  </si>
  <si>
    <t>Geology/Earth Science, General</t>
  </si>
  <si>
    <t>American/U.S. Law/Legal Studies/Jurisprudence</t>
  </si>
  <si>
    <t>Humanities</t>
  </si>
  <si>
    <t>Design and Visual Communications, General</t>
  </si>
  <si>
    <t>Development Studies</t>
  </si>
  <si>
    <t>English Language and Literature, General</t>
  </si>
  <si>
    <t>English Language and Literature/Letters</t>
  </si>
  <si>
    <t>European Studies/Civilization</t>
  </si>
  <si>
    <t>French Studies</t>
  </si>
  <si>
    <t>General Studies</t>
  </si>
  <si>
    <t>History</t>
  </si>
  <si>
    <t>Innovation</t>
  </si>
  <si>
    <t>International Relations</t>
  </si>
  <si>
    <t>International/Global Studies</t>
  </si>
  <si>
    <t>Law</t>
  </si>
  <si>
    <t>Marketing/Marketing Management, General</t>
  </si>
  <si>
    <t>Mass Communication/Media Studies</t>
  </si>
  <si>
    <t>Political Science and Government</t>
  </si>
  <si>
    <t>Psychology</t>
  </si>
  <si>
    <t>Communication, General</t>
  </si>
  <si>
    <t>Physical Sciences</t>
  </si>
  <si>
    <t>Architecture</t>
  </si>
  <si>
    <t>Mathematics and Computer Science</t>
  </si>
  <si>
    <t>Applied Mathematics</t>
  </si>
  <si>
    <t>Analysis and Functional Analysis</t>
  </si>
  <si>
    <t>Biology, General</t>
  </si>
  <si>
    <t>Other sciences</t>
  </si>
  <si>
    <t>Philosophy</t>
  </si>
  <si>
    <t>Astrophysics</t>
  </si>
  <si>
    <t>Engineering Physics/Applied Physics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</si>
</sst>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000000"/>
      <name val="Arial"/>
    </font>
    <font>
      <color theme="1"/>
      <name val="Arial"/>
      <scheme val="minor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2" fontId="1" numFmtId="0" xfId="0" applyAlignment="1" applyFill="1" applyFont="1">
      <alignment horizontal="center" readingOrder="0" shrinkToFit="0" wrapText="1"/>
    </xf>
    <xf borderId="0" fillId="3" fontId="1" numFmtId="0" xfId="0" applyAlignment="1" applyFill="1" applyFont="1">
      <alignment horizontal="center" readingOrder="0" shrinkToFit="0" wrapText="1"/>
    </xf>
    <xf borderId="0" fillId="4" fontId="1" numFmtId="0" xfId="0" applyAlignment="1" applyFill="1" applyFont="1">
      <alignment horizontal="center" readingOrder="0" shrinkToFit="0" wrapText="1"/>
    </xf>
    <xf borderId="0" fillId="5" fontId="1" numFmtId="0" xfId="0" applyAlignment="1" applyFill="1" applyFont="1">
      <alignment horizontal="center" readingOrder="0" shrinkToFit="0" wrapText="1"/>
    </xf>
    <xf borderId="0" fillId="6" fontId="1" numFmtId="0" xfId="0" applyAlignment="1" applyFill="1" applyFont="1">
      <alignment horizontal="center" readingOrder="0" shrinkToFit="0" wrapText="1"/>
    </xf>
    <xf borderId="0" fillId="7" fontId="1" numFmtId="0" xfId="0" applyAlignment="1" applyFill="1" applyFont="1">
      <alignment horizontal="center" readingOrder="0" shrinkToFit="0" wrapText="1"/>
    </xf>
    <xf borderId="0" fillId="8" fontId="1" numFmtId="0" xfId="0" applyAlignment="1" applyFill="1" applyFont="1">
      <alignment horizontal="center" readingOrder="0" shrinkToFit="0" wrapText="1"/>
    </xf>
    <xf borderId="0" fillId="9" fontId="1" numFmtId="0" xfId="0" applyAlignment="1" applyFill="1" applyFont="1">
      <alignment horizontal="center" readingOrder="0" shrinkToFit="0" wrapText="1"/>
    </xf>
    <xf borderId="0" fillId="10" fontId="1" numFmtId="0" xfId="0" applyAlignment="1" applyFill="1" applyFont="1">
      <alignment horizontal="center" readingOrder="0" shrinkToFit="0" wrapText="1"/>
    </xf>
    <xf borderId="0" fillId="11" fontId="2" numFmtId="0" xfId="0" applyAlignment="1" applyFill="1" applyFont="1">
      <alignment horizontal="left" readingOrder="0" shrinkToFit="0" wrapText="1"/>
    </xf>
    <xf borderId="0" fillId="0" fontId="1" numFmtId="0" xfId="0" applyAlignment="1" applyFont="1">
      <alignment readingOrder="0" shrinkToFit="0" wrapText="0"/>
    </xf>
    <xf borderId="0" fillId="0" fontId="1" numFmtId="3" xfId="0" applyAlignment="1" applyFont="1" applyNumberFormat="1">
      <alignment readingOrder="0" shrinkToFit="0" wrapText="0"/>
    </xf>
    <xf borderId="0" fillId="0" fontId="1" numFmtId="10" xfId="0" applyAlignment="1" applyFont="1" applyNumberFormat="1">
      <alignment readingOrder="0" shrinkToFit="0" wrapText="0"/>
    </xf>
    <xf borderId="0" fillId="0" fontId="1" numFmtId="9" xfId="0" applyAlignment="1" applyFont="1" applyNumberFormat="1">
      <alignment readingOrder="0" shrinkToFit="0" wrapText="0"/>
    </xf>
    <xf borderId="0" fillId="0" fontId="1" numFmtId="164" xfId="0" applyAlignment="1" applyFont="1" applyNumberFormat="1">
      <alignment readingOrder="0" shrinkToFit="0" wrapText="0"/>
    </xf>
    <xf borderId="0" fillId="0" fontId="1" numFmtId="0" xfId="0" applyAlignment="1" applyFont="1">
      <alignment readingOrder="0"/>
    </xf>
    <xf borderId="0" fillId="0" fontId="3" numFmtId="9" xfId="0" applyAlignment="1" applyFont="1" applyNumberFormat="1">
      <alignment readingOrder="0" shrinkToFit="0" wrapText="0"/>
    </xf>
    <xf borderId="0" fillId="0" fontId="1" numFmtId="3" xfId="0" applyAlignment="1" applyFont="1" applyNumberFormat="1">
      <alignment shrinkToFit="0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shrinkToFit="0" wrapText="0"/>
    </xf>
    <xf borderId="0" fillId="0" fontId="3" numFmtId="3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3" xfId="0" applyAlignment="1" applyFont="1" applyNumberFormat="1">
      <alignment readingOrder="0" shrinkToFit="0" wrapText="0"/>
    </xf>
    <xf borderId="0" fillId="0" fontId="3" numFmtId="164" xfId="0" applyAlignment="1" applyFont="1" applyNumberFormat="1">
      <alignment readingOrder="0" shrinkToFit="0" wrapText="0"/>
    </xf>
    <xf borderId="0" fillId="0" fontId="4" numFmtId="0" xfId="0" applyAlignment="1" applyFont="1">
      <alignment readingOrder="0" shrinkToFit="0" vertical="bottom" wrapText="0"/>
    </xf>
    <xf borderId="0" fillId="0" fontId="3" numFmtId="3" xfId="0" applyAlignment="1" applyFont="1" applyNumberFormat="1">
      <alignment shrinkToFit="0" wrapText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3" numFmtId="1" xfId="0" applyAlignment="1" applyFont="1" applyNumberFormat="1">
      <alignment shrinkToFit="0" wrapText="0"/>
    </xf>
    <xf borderId="0" fillId="0" fontId="3" numFmtId="0" xfId="0" applyAlignment="1" applyFont="1">
      <alignment shrinkToFit="0" wrapText="0"/>
    </xf>
    <xf borderId="0" fillId="0" fontId="1" numFmtId="0" xfId="0" applyAlignment="1" applyFont="1">
      <alignment readingOrder="0" shrinkToFit="0" wrapText="0"/>
    </xf>
    <xf borderId="0" fillId="0" fontId="1" numFmtId="3" xfId="0" applyAlignment="1" applyFont="1" applyNumberFormat="1">
      <alignment readingOrder="0"/>
    </xf>
    <xf borderId="0" fillId="0" fontId="1" numFmtId="3" xfId="0" applyFont="1" applyNumberFormat="1"/>
    <xf borderId="0" fillId="0" fontId="1" numFmtId="0" xfId="0" applyFont="1"/>
    <xf borderId="0" fillId="0" fontId="3" numFmtId="3" xfId="0" applyFont="1" applyNumberFormat="1"/>
    <xf borderId="0" fillId="0" fontId="3" numFmtId="9" xfId="0" applyFont="1" applyNumberFormat="1"/>
    <xf borderId="0" fillId="0" fontId="3" numFmtId="0" xfId="0" applyFont="1"/>
    <xf borderId="0" fillId="0" fontId="3" numFmtId="9" xfId="0" applyAlignment="1" applyFont="1" applyNumberFormat="1">
      <alignment readingOrder="0"/>
    </xf>
    <xf borderId="0" fillId="0" fontId="3" numFmtId="4" xfId="0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'Extra Top 20 Universities'!$A$2:$A$21</c:f>
            </c:strRef>
          </c:cat>
          <c:val>
            <c:numRef>
              <c:f>'Extra Top 20 Universities'!$B$2:$B$21</c:f>
              <c:numCache/>
            </c:numRef>
          </c:val>
        </c:ser>
        <c:axId val="1175357610"/>
        <c:axId val="841164334"/>
      </c:barChart>
      <c:catAx>
        <c:axId val="117535761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1164334"/>
      </c:catAx>
      <c:valAx>
        <c:axId val="84116433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535761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axId val="1339196588"/>
        <c:axId val="89965743"/>
      </c:barChart>
      <c:catAx>
        <c:axId val="133919658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965743"/>
      </c:catAx>
      <c:valAx>
        <c:axId val="89965743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33919658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381000</xdr:colOff>
      <xdr:row>102</xdr:row>
      <xdr:rowOff>171450</xdr:rowOff>
    </xdr:from>
    <xdr:ext cx="5962650" cy="60483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133350</xdr:colOff>
      <xdr:row>0</xdr:row>
      <xdr:rowOff>19050</xdr:rowOff>
    </xdr:from>
    <xdr:ext cx="6572250" cy="69342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2" width="8.88"/>
  </cols>
  <sheetData>
    <row r="1">
      <c r="A1" s="1"/>
      <c r="B1" s="1"/>
      <c r="C1" s="2" t="s">
        <v>0</v>
      </c>
      <c r="L1" s="3" t="s">
        <v>1</v>
      </c>
      <c r="U1" s="4" t="s">
        <v>2</v>
      </c>
      <c r="AD1" s="5" t="s">
        <v>3</v>
      </c>
      <c r="AF1" s="6" t="s">
        <v>4</v>
      </c>
      <c r="AO1" s="7" t="s">
        <v>5</v>
      </c>
      <c r="BD1" s="8" t="s">
        <v>6</v>
      </c>
      <c r="BM1" s="9" t="s">
        <v>7</v>
      </c>
      <c r="BS1" s="10" t="s">
        <v>8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24</v>
      </c>
      <c r="Q2" s="1" t="s">
        <v>25</v>
      </c>
      <c r="R2" s="1" t="s">
        <v>26</v>
      </c>
      <c r="S2" s="1" t="s">
        <v>27</v>
      </c>
      <c r="T2" s="1" t="s">
        <v>28</v>
      </c>
      <c r="U2" s="1" t="s">
        <v>29</v>
      </c>
      <c r="V2" s="1" t="s">
        <v>30</v>
      </c>
      <c r="W2" s="1" t="s">
        <v>31</v>
      </c>
      <c r="X2" s="1" t="s">
        <v>32</v>
      </c>
      <c r="Y2" s="1" t="s">
        <v>33</v>
      </c>
      <c r="Z2" s="1" t="s">
        <v>34</v>
      </c>
      <c r="AA2" s="1" t="s">
        <v>35</v>
      </c>
      <c r="AB2" s="1" t="s">
        <v>36</v>
      </c>
      <c r="AC2" s="1" t="s">
        <v>37</v>
      </c>
      <c r="AD2" s="1" t="s">
        <v>38</v>
      </c>
      <c r="AE2" s="1" t="s">
        <v>39</v>
      </c>
      <c r="AF2" s="1" t="s">
        <v>40</v>
      </c>
      <c r="AG2" s="1" t="s">
        <v>41</v>
      </c>
      <c r="AH2" s="1" t="s">
        <v>42</v>
      </c>
      <c r="AI2" s="1" t="s">
        <v>43</v>
      </c>
      <c r="AJ2" s="1" t="s">
        <v>44</v>
      </c>
      <c r="AK2" s="1" t="s">
        <v>45</v>
      </c>
      <c r="AL2" s="1" t="s">
        <v>46</v>
      </c>
      <c r="AM2" s="1" t="s">
        <v>47</v>
      </c>
      <c r="AN2" s="1" t="s">
        <v>48</v>
      </c>
      <c r="AO2" s="1" t="s">
        <v>49</v>
      </c>
      <c r="AP2" s="1" t="s">
        <v>50</v>
      </c>
      <c r="AQ2" s="1" t="s">
        <v>51</v>
      </c>
      <c r="AR2" s="1" t="s">
        <v>52</v>
      </c>
      <c r="AS2" s="1" t="s">
        <v>53</v>
      </c>
      <c r="AT2" s="1" t="s">
        <v>54</v>
      </c>
      <c r="AU2" s="1" t="s">
        <v>55</v>
      </c>
      <c r="AV2" s="1" t="s">
        <v>56</v>
      </c>
      <c r="AW2" s="1" t="s">
        <v>57</v>
      </c>
      <c r="AX2" s="1" t="s">
        <v>58</v>
      </c>
      <c r="AY2" s="1" t="s">
        <v>59</v>
      </c>
      <c r="AZ2" s="11" t="s">
        <v>60</v>
      </c>
      <c r="BA2" s="11" t="s">
        <v>61</v>
      </c>
      <c r="BB2" s="1" t="s">
        <v>62</v>
      </c>
      <c r="BC2" s="1" t="s">
        <v>63</v>
      </c>
      <c r="BD2" s="1" t="s">
        <v>64</v>
      </c>
      <c r="BE2" s="1" t="s">
        <v>65</v>
      </c>
      <c r="BF2" s="1" t="s">
        <v>66</v>
      </c>
      <c r="BG2" s="1" t="s">
        <v>67</v>
      </c>
      <c r="BH2" s="1" t="s">
        <v>68</v>
      </c>
      <c r="BI2" s="1" t="s">
        <v>69</v>
      </c>
      <c r="BJ2" s="1" t="s">
        <v>70</v>
      </c>
      <c r="BK2" s="1" t="s">
        <v>68</v>
      </c>
      <c r="BL2" s="1" t="s">
        <v>71</v>
      </c>
      <c r="BM2" s="1" t="s">
        <v>72</v>
      </c>
      <c r="BN2" s="1" t="s">
        <v>73</v>
      </c>
      <c r="BO2" s="1" t="s">
        <v>74</v>
      </c>
      <c r="BP2" s="1" t="s">
        <v>75</v>
      </c>
      <c r="BQ2" s="1" t="s">
        <v>76</v>
      </c>
      <c r="BR2" s="1" t="s">
        <v>77</v>
      </c>
      <c r="BS2" s="1" t="s">
        <v>78</v>
      </c>
      <c r="BT2" s="1" t="s">
        <v>79</v>
      </c>
      <c r="BU2" s="1" t="s">
        <v>80</v>
      </c>
      <c r="BV2" s="1" t="s">
        <v>81</v>
      </c>
      <c r="BW2" s="1" t="s">
        <v>82</v>
      </c>
      <c r="BX2" s="1" t="s">
        <v>83</v>
      </c>
      <c r="BY2" s="1" t="s">
        <v>84</v>
      </c>
      <c r="BZ2" s="1" t="s">
        <v>85</v>
      </c>
      <c r="CA2" s="1" t="s">
        <v>86</v>
      </c>
    </row>
    <row r="3">
      <c r="A3" s="12">
        <v>1.0</v>
      </c>
      <c r="B3" s="12" t="s">
        <v>87</v>
      </c>
      <c r="C3" s="13">
        <v>171852.0</v>
      </c>
      <c r="D3" s="14">
        <f t="shared" ref="D3:D31" si="1">C3/171852</f>
        <v>1</v>
      </c>
      <c r="E3" s="13">
        <v>29285.0</v>
      </c>
      <c r="F3" s="15">
        <f t="shared" ref="F3:F31" si="2">E3/C3</f>
        <v>0.1704082583</v>
      </c>
      <c r="G3" s="16">
        <v>3.3</v>
      </c>
      <c r="H3" s="16">
        <v>4.3</v>
      </c>
      <c r="I3" s="17">
        <v>73.0</v>
      </c>
      <c r="J3" s="12">
        <v>27.0</v>
      </c>
      <c r="K3" s="12" t="s">
        <v>88</v>
      </c>
      <c r="L3" s="12" t="s">
        <v>89</v>
      </c>
      <c r="M3" s="13">
        <v>41350.0</v>
      </c>
      <c r="N3" s="15">
        <f t="shared" ref="N3:N9" si="3">M3/$C3</f>
        <v>0.2406140167</v>
      </c>
      <c r="O3" s="12" t="s">
        <v>90</v>
      </c>
      <c r="P3" s="13">
        <v>36411.0</v>
      </c>
      <c r="Q3" s="18">
        <f t="shared" ref="Q3:Q9" si="4">P3/$C3</f>
        <v>0.2118741708</v>
      </c>
      <c r="R3" s="12" t="s">
        <v>91</v>
      </c>
      <c r="S3" s="13">
        <v>20104.0</v>
      </c>
      <c r="T3" s="15">
        <f t="shared" ref="T3:T9" si="5">S3/$C3</f>
        <v>0.1169843819</v>
      </c>
      <c r="U3" s="12" t="s">
        <v>92</v>
      </c>
      <c r="V3" s="19">
        <v>20512.0</v>
      </c>
      <c r="W3" s="15">
        <f t="shared" ref="W3:W17" si="6">V3/$C3</f>
        <v>0.1193585178</v>
      </c>
      <c r="X3" s="12" t="s">
        <v>93</v>
      </c>
      <c r="Y3" s="13">
        <v>15480.0</v>
      </c>
      <c r="Z3" s="15">
        <f t="shared" ref="Z3:Z17" si="7">Y3/$C3</f>
        <v>0.09007750855</v>
      </c>
      <c r="AA3" s="12" t="s">
        <v>94</v>
      </c>
      <c r="AB3" s="13">
        <v>6830.0</v>
      </c>
      <c r="AC3" s="15">
        <f t="shared" ref="AC3:AC17" si="8">AB3/$C3</f>
        <v>0.03974350022</v>
      </c>
      <c r="AD3" s="12" t="s">
        <v>95</v>
      </c>
      <c r="AE3" s="12" t="s">
        <v>96</v>
      </c>
      <c r="AF3" s="12" t="s">
        <v>97</v>
      </c>
      <c r="AG3" s="13">
        <v>44784.0</v>
      </c>
      <c r="AH3" s="15">
        <f t="shared" ref="AH3:AH17" si="9">AG3/$C3</f>
        <v>0.2605963271</v>
      </c>
      <c r="AI3" s="12" t="s">
        <v>98</v>
      </c>
      <c r="AJ3" s="13">
        <v>22599.0</v>
      </c>
      <c r="AK3" s="15">
        <f t="shared" ref="AK3:AK17" si="10">AJ3/$C3</f>
        <v>0.1315026884</v>
      </c>
      <c r="AL3" s="12" t="s">
        <v>99</v>
      </c>
      <c r="AM3" s="13">
        <v>15214.0</v>
      </c>
      <c r="AN3" s="15">
        <f t="shared" ref="AN3:AN17" si="11">AM3/$C3</f>
        <v>0.08852966506</v>
      </c>
      <c r="AO3" s="12" t="s">
        <v>97</v>
      </c>
      <c r="AP3" s="13">
        <v>53008.0</v>
      </c>
      <c r="AQ3" s="15">
        <f t="shared" ref="AQ3:AQ17" si="12">AP3/$C3</f>
        <v>0.3084514582</v>
      </c>
      <c r="AR3" s="12" t="s">
        <v>100</v>
      </c>
      <c r="AS3" s="13">
        <v>32091.0</v>
      </c>
      <c r="AT3" s="15">
        <f t="shared" ref="AT3:AT17" si="13">AS3/$C3</f>
        <v>0.1867362614</v>
      </c>
      <c r="AU3" s="12" t="s">
        <v>101</v>
      </c>
      <c r="AV3" s="13">
        <v>31664.0</v>
      </c>
      <c r="AW3" s="15">
        <f t="shared" ref="AW3:AW17" si="14">AV3/$C3</f>
        <v>0.1842515653</v>
      </c>
      <c r="AX3" s="12" t="s">
        <v>102</v>
      </c>
      <c r="AY3" s="13">
        <v>11.0</v>
      </c>
      <c r="AZ3" s="12" t="s">
        <v>103</v>
      </c>
      <c r="BA3" s="13">
        <v>9.0</v>
      </c>
      <c r="BB3" s="12" t="s">
        <v>104</v>
      </c>
      <c r="BC3" s="13">
        <v>8.0</v>
      </c>
      <c r="BD3" s="12" t="s">
        <v>105</v>
      </c>
      <c r="BE3" s="12">
        <v>4331.0</v>
      </c>
      <c r="BF3" s="15">
        <f t="shared" ref="BF3:BF17" si="15">BE3/$C3</f>
        <v>0.02520191793</v>
      </c>
      <c r="BG3" s="12" t="s">
        <v>106</v>
      </c>
      <c r="BH3" s="12">
        <v>3068.0</v>
      </c>
      <c r="BI3" s="15">
        <f t="shared" ref="BI3:BI17" si="16">BH3/$C3</f>
        <v>0.01785257082</v>
      </c>
      <c r="BJ3" s="12" t="s">
        <v>107</v>
      </c>
      <c r="BK3" s="13">
        <v>2491.0</v>
      </c>
      <c r="BL3" s="15">
        <f t="shared" ref="BL3:BL17" si="17">BK3/$C3</f>
        <v>0.01449503061</v>
      </c>
      <c r="BM3" s="13">
        <v>22.0</v>
      </c>
      <c r="BN3" s="13">
        <v>55.0</v>
      </c>
      <c r="BO3" s="13">
        <v>13.0</v>
      </c>
      <c r="BP3" s="13">
        <v>8.0</v>
      </c>
      <c r="BQ3" s="13">
        <v>1.0</v>
      </c>
      <c r="BR3" s="13">
        <f t="shared" ref="BR3:BR17" si="18">SUM(BM3:BQ3)</f>
        <v>99</v>
      </c>
      <c r="BS3" s="12" t="s">
        <v>108</v>
      </c>
      <c r="BT3" s="13">
        <v>12832.0</v>
      </c>
      <c r="BU3" s="15">
        <f t="shared" ref="BU3:BU17" si="19">BT3/$C3</f>
        <v>0.07466890115</v>
      </c>
      <c r="BV3" s="12" t="s">
        <v>109</v>
      </c>
      <c r="BW3" s="13">
        <v>9952.0</v>
      </c>
      <c r="BX3" s="15">
        <f t="shared" ref="BX3:BX17" si="20">BW3/$C3</f>
        <v>0.0579102949</v>
      </c>
      <c r="BY3" s="12" t="s">
        <v>110</v>
      </c>
      <c r="BZ3" s="13">
        <v>8890.0</v>
      </c>
      <c r="CA3" s="15">
        <f t="shared" ref="CA3:CA17" si="21">BZ3/$C3</f>
        <v>0.05173055885</v>
      </c>
    </row>
    <row r="4">
      <c r="A4" s="20">
        <v>2.0</v>
      </c>
      <c r="B4" s="21" t="s">
        <v>111</v>
      </c>
      <c r="C4" s="22">
        <v>2295.0</v>
      </c>
      <c r="D4" s="14">
        <f t="shared" si="1"/>
        <v>0.01335451435</v>
      </c>
      <c r="E4" s="22">
        <v>302.0</v>
      </c>
      <c r="F4" s="18">
        <f t="shared" si="2"/>
        <v>0.1315904139</v>
      </c>
      <c r="G4" s="23">
        <v>-0.7</v>
      </c>
      <c r="H4" s="23">
        <v>5.7</v>
      </c>
      <c r="I4" s="24">
        <v>77.0</v>
      </c>
      <c r="J4" s="24">
        <v>23.0</v>
      </c>
      <c r="K4" s="20" t="s">
        <v>88</v>
      </c>
      <c r="L4" s="24" t="s">
        <v>112</v>
      </c>
      <c r="M4" s="22">
        <v>1308.0</v>
      </c>
      <c r="N4" s="18">
        <f t="shared" si="3"/>
        <v>0.5699346405</v>
      </c>
      <c r="O4" s="24" t="s">
        <v>113</v>
      </c>
      <c r="P4" s="22">
        <v>362.0</v>
      </c>
      <c r="Q4" s="18">
        <f t="shared" si="4"/>
        <v>0.1577342048</v>
      </c>
      <c r="R4" s="24" t="s">
        <v>114</v>
      </c>
      <c r="S4" s="22">
        <v>201.0</v>
      </c>
      <c r="T4" s="18">
        <f t="shared" si="5"/>
        <v>0.08758169935</v>
      </c>
      <c r="U4" s="24" t="s">
        <v>115</v>
      </c>
      <c r="V4" s="22">
        <v>519.0</v>
      </c>
      <c r="W4" s="18">
        <f t="shared" si="6"/>
        <v>0.2261437908</v>
      </c>
      <c r="X4" s="24" t="s">
        <v>116</v>
      </c>
      <c r="Y4" s="22">
        <v>277.0</v>
      </c>
      <c r="Z4" s="18">
        <f t="shared" si="7"/>
        <v>0.1206971678</v>
      </c>
      <c r="AA4" s="24" t="s">
        <v>117</v>
      </c>
      <c r="AB4" s="22">
        <v>157.0</v>
      </c>
      <c r="AC4" s="18">
        <f t="shared" si="8"/>
        <v>0.06840958606</v>
      </c>
      <c r="AD4" s="24" t="s">
        <v>96</v>
      </c>
      <c r="AE4" s="24" t="s">
        <v>118</v>
      </c>
      <c r="AF4" s="24" t="s">
        <v>97</v>
      </c>
      <c r="AG4" s="22">
        <v>402.0</v>
      </c>
      <c r="AH4" s="18">
        <f t="shared" si="9"/>
        <v>0.1751633987</v>
      </c>
      <c r="AI4" s="24" t="s">
        <v>98</v>
      </c>
      <c r="AJ4" s="22">
        <v>299.0</v>
      </c>
      <c r="AK4" s="18">
        <f t="shared" si="10"/>
        <v>0.1302832244</v>
      </c>
      <c r="AL4" s="24" t="s">
        <v>119</v>
      </c>
      <c r="AM4" s="22">
        <v>228.0</v>
      </c>
      <c r="AN4" s="18">
        <f t="shared" si="11"/>
        <v>0.09934640523</v>
      </c>
      <c r="AO4" s="24" t="s">
        <v>101</v>
      </c>
      <c r="AP4" s="22">
        <v>752.0</v>
      </c>
      <c r="AQ4" s="18">
        <f t="shared" si="12"/>
        <v>0.3276688453</v>
      </c>
      <c r="AR4" s="24" t="s">
        <v>120</v>
      </c>
      <c r="AS4" s="22">
        <v>450.0</v>
      </c>
      <c r="AT4" s="18">
        <f t="shared" si="13"/>
        <v>0.1960784314</v>
      </c>
      <c r="AU4" s="24" t="s">
        <v>121</v>
      </c>
      <c r="AV4" s="22">
        <v>341.0</v>
      </c>
      <c r="AW4" s="18">
        <f t="shared" si="14"/>
        <v>0.148583878</v>
      </c>
      <c r="AX4" s="24" t="s">
        <v>122</v>
      </c>
      <c r="AY4" s="22">
        <v>9.0</v>
      </c>
      <c r="AZ4" s="24" t="s">
        <v>123</v>
      </c>
      <c r="BA4" s="22">
        <v>8.0</v>
      </c>
      <c r="BB4" s="24" t="s">
        <v>124</v>
      </c>
      <c r="BC4" s="22">
        <v>7.0</v>
      </c>
      <c r="BD4" s="24" t="s">
        <v>125</v>
      </c>
      <c r="BE4" s="24">
        <v>333.0</v>
      </c>
      <c r="BF4" s="18">
        <f t="shared" si="15"/>
        <v>0.1450980392</v>
      </c>
      <c r="BG4" s="24" t="s">
        <v>117</v>
      </c>
      <c r="BH4" s="24">
        <v>192.0</v>
      </c>
      <c r="BI4" s="18">
        <f t="shared" si="16"/>
        <v>0.08366013072</v>
      </c>
      <c r="BJ4" s="24" t="s">
        <v>126</v>
      </c>
      <c r="BK4" s="22">
        <v>142.0</v>
      </c>
      <c r="BL4" s="18">
        <f t="shared" si="17"/>
        <v>0.06187363834</v>
      </c>
      <c r="BM4" s="22">
        <v>11.0</v>
      </c>
      <c r="BN4" s="22">
        <v>58.0</v>
      </c>
      <c r="BO4" s="22">
        <v>22.0</v>
      </c>
      <c r="BP4" s="22">
        <v>9.0</v>
      </c>
      <c r="BQ4" s="22">
        <v>0.0</v>
      </c>
      <c r="BR4" s="25">
        <f t="shared" si="18"/>
        <v>100</v>
      </c>
      <c r="BS4" s="24" t="s">
        <v>108</v>
      </c>
      <c r="BT4" s="22">
        <v>192.0</v>
      </c>
      <c r="BU4" s="18">
        <f t="shared" si="19"/>
        <v>0.08366013072</v>
      </c>
      <c r="BV4" s="24" t="s">
        <v>127</v>
      </c>
      <c r="BW4" s="22">
        <v>163.0</v>
      </c>
      <c r="BX4" s="18">
        <f t="shared" si="20"/>
        <v>0.07102396514</v>
      </c>
      <c r="BY4" s="24" t="s">
        <v>128</v>
      </c>
      <c r="BZ4" s="22">
        <v>134.0</v>
      </c>
      <c r="CA4" s="18">
        <f t="shared" si="21"/>
        <v>0.05838779956</v>
      </c>
    </row>
    <row r="5">
      <c r="A5" s="20">
        <v>3.0</v>
      </c>
      <c r="B5" s="21" t="s">
        <v>129</v>
      </c>
      <c r="C5" s="25">
        <v>6861.0</v>
      </c>
      <c r="D5" s="14">
        <f t="shared" si="1"/>
        <v>0.039923888</v>
      </c>
      <c r="E5" s="25">
        <v>1066.0</v>
      </c>
      <c r="F5" s="18">
        <f t="shared" si="2"/>
        <v>0.1553709372</v>
      </c>
      <c r="G5" s="26">
        <v>2.8</v>
      </c>
      <c r="H5" s="26">
        <v>4.6</v>
      </c>
      <c r="I5" s="20">
        <v>75.0</v>
      </c>
      <c r="J5" s="20">
        <v>25.0</v>
      </c>
      <c r="K5" s="20" t="s">
        <v>88</v>
      </c>
      <c r="L5" s="20" t="s">
        <v>130</v>
      </c>
      <c r="M5" s="25">
        <v>3768.0</v>
      </c>
      <c r="N5" s="18">
        <f t="shared" si="3"/>
        <v>0.54919108</v>
      </c>
      <c r="O5" s="20" t="s">
        <v>131</v>
      </c>
      <c r="P5" s="25">
        <v>618.0</v>
      </c>
      <c r="Q5" s="18">
        <f t="shared" si="4"/>
        <v>0.09007433319</v>
      </c>
      <c r="R5" s="20" t="s">
        <v>132</v>
      </c>
      <c r="S5" s="25">
        <v>478.0</v>
      </c>
      <c r="T5" s="18">
        <f t="shared" si="5"/>
        <v>0.06966914444</v>
      </c>
      <c r="U5" s="20" t="s">
        <v>133</v>
      </c>
      <c r="V5" s="22">
        <v>1779.0</v>
      </c>
      <c r="W5" s="18">
        <f t="shared" si="6"/>
        <v>0.2592916484</v>
      </c>
      <c r="X5" s="20" t="s">
        <v>134</v>
      </c>
      <c r="Y5" s="25">
        <v>744.0</v>
      </c>
      <c r="Z5" s="18">
        <f t="shared" si="7"/>
        <v>0.1084390031</v>
      </c>
      <c r="AA5" s="20" t="s">
        <v>135</v>
      </c>
      <c r="AB5" s="25">
        <v>447.0</v>
      </c>
      <c r="AC5" s="18">
        <f t="shared" si="8"/>
        <v>0.06515085265</v>
      </c>
      <c r="AD5" s="20" t="s">
        <v>136</v>
      </c>
      <c r="AE5" s="20" t="s">
        <v>137</v>
      </c>
      <c r="AF5" s="24" t="s">
        <v>97</v>
      </c>
      <c r="AG5" s="22">
        <v>1080.0</v>
      </c>
      <c r="AH5" s="18">
        <f t="shared" si="9"/>
        <v>0.1574114561</v>
      </c>
      <c r="AI5" s="24" t="s">
        <v>119</v>
      </c>
      <c r="AJ5" s="25">
        <v>827.0</v>
      </c>
      <c r="AK5" s="18">
        <f t="shared" si="10"/>
        <v>0.120536365</v>
      </c>
      <c r="AL5" s="20" t="s">
        <v>138</v>
      </c>
      <c r="AM5" s="25">
        <v>730.0</v>
      </c>
      <c r="AN5" s="18">
        <f t="shared" si="11"/>
        <v>0.1063984842</v>
      </c>
      <c r="AO5" s="20" t="s">
        <v>97</v>
      </c>
      <c r="AP5" s="25">
        <v>1615.0</v>
      </c>
      <c r="AQ5" s="18">
        <f t="shared" si="12"/>
        <v>0.2353884273</v>
      </c>
      <c r="AR5" s="20" t="s">
        <v>101</v>
      </c>
      <c r="AS5" s="25">
        <v>1161.0</v>
      </c>
      <c r="AT5" s="18">
        <f t="shared" si="13"/>
        <v>0.1692173153</v>
      </c>
      <c r="AU5" s="20" t="s">
        <v>100</v>
      </c>
      <c r="AV5" s="25">
        <v>1109.0</v>
      </c>
      <c r="AW5" s="18">
        <f t="shared" si="14"/>
        <v>0.1616382452</v>
      </c>
      <c r="AX5" s="20" t="s">
        <v>102</v>
      </c>
      <c r="AY5" s="25">
        <v>17.0</v>
      </c>
      <c r="AZ5" s="20" t="s">
        <v>139</v>
      </c>
      <c r="BA5" s="25">
        <v>11.0</v>
      </c>
      <c r="BB5" s="20" t="s">
        <v>140</v>
      </c>
      <c r="BC5" s="25">
        <v>11.0</v>
      </c>
      <c r="BD5" s="20" t="s">
        <v>134</v>
      </c>
      <c r="BE5" s="20">
        <v>928.0</v>
      </c>
      <c r="BF5" s="18">
        <f t="shared" si="15"/>
        <v>0.1352572511</v>
      </c>
      <c r="BG5" s="20" t="s">
        <v>141</v>
      </c>
      <c r="BH5" s="20">
        <v>540.0</v>
      </c>
      <c r="BI5" s="18">
        <f t="shared" si="16"/>
        <v>0.07870572803</v>
      </c>
      <c r="BJ5" s="20" t="s">
        <v>142</v>
      </c>
      <c r="BK5" s="25">
        <v>430.0</v>
      </c>
      <c r="BL5" s="18">
        <f t="shared" si="17"/>
        <v>0.06267307973</v>
      </c>
      <c r="BM5" s="25">
        <v>10.0</v>
      </c>
      <c r="BN5" s="25">
        <v>58.0</v>
      </c>
      <c r="BO5" s="25">
        <v>22.0</v>
      </c>
      <c r="BP5" s="25">
        <v>10.0</v>
      </c>
      <c r="BQ5" s="25">
        <v>0.0</v>
      </c>
      <c r="BR5" s="25">
        <f t="shared" si="18"/>
        <v>100</v>
      </c>
      <c r="BS5" s="20" t="s">
        <v>143</v>
      </c>
      <c r="BT5" s="25">
        <v>469.0</v>
      </c>
      <c r="BU5" s="18">
        <f t="shared" si="19"/>
        <v>0.06835738231</v>
      </c>
      <c r="BV5" s="24" t="s">
        <v>108</v>
      </c>
      <c r="BW5" s="25">
        <v>416.0</v>
      </c>
      <c r="BX5" s="18">
        <f t="shared" si="20"/>
        <v>0.06063256085</v>
      </c>
      <c r="BY5" s="20" t="s">
        <v>144</v>
      </c>
      <c r="BZ5" s="25">
        <v>397.0</v>
      </c>
      <c r="CA5" s="18">
        <f t="shared" si="21"/>
        <v>0.05786328524</v>
      </c>
    </row>
    <row r="6">
      <c r="A6" s="20">
        <v>4.0</v>
      </c>
      <c r="B6" s="21" t="s">
        <v>145</v>
      </c>
      <c r="C6" s="25">
        <v>450.0</v>
      </c>
      <c r="D6" s="14">
        <f t="shared" si="1"/>
        <v>0.002618532225</v>
      </c>
      <c r="E6" s="25">
        <v>95.0</v>
      </c>
      <c r="F6" s="18">
        <f t="shared" si="2"/>
        <v>0.2111111111</v>
      </c>
      <c r="G6" s="26">
        <v>-0.4</v>
      </c>
      <c r="H6" s="26">
        <v>3.3</v>
      </c>
      <c r="I6" s="20">
        <v>62.0</v>
      </c>
      <c r="J6" s="20">
        <v>38.0</v>
      </c>
      <c r="K6" s="20" t="s">
        <v>88</v>
      </c>
      <c r="L6" s="20" t="s">
        <v>146</v>
      </c>
      <c r="M6" s="25">
        <v>368.0</v>
      </c>
      <c r="N6" s="18">
        <f t="shared" si="3"/>
        <v>0.8177777778</v>
      </c>
      <c r="O6" s="20" t="s">
        <v>147</v>
      </c>
      <c r="P6" s="25">
        <v>10.0</v>
      </c>
      <c r="Q6" s="18">
        <f t="shared" si="4"/>
        <v>0.02222222222</v>
      </c>
      <c r="R6" s="20" t="s">
        <v>148</v>
      </c>
      <c r="S6" s="25">
        <v>8.0</v>
      </c>
      <c r="T6" s="18">
        <f t="shared" si="5"/>
        <v>0.01777777778</v>
      </c>
      <c r="U6" s="20" t="s">
        <v>149</v>
      </c>
      <c r="V6" s="22">
        <v>148.0</v>
      </c>
      <c r="W6" s="18">
        <f t="shared" si="6"/>
        <v>0.3288888889</v>
      </c>
      <c r="X6" s="20" t="s">
        <v>150</v>
      </c>
      <c r="Y6" s="25">
        <v>59.0</v>
      </c>
      <c r="Z6" s="18">
        <f t="shared" si="7"/>
        <v>0.1311111111</v>
      </c>
      <c r="AA6" s="24" t="s">
        <v>115</v>
      </c>
      <c r="AB6" s="25">
        <v>37.0</v>
      </c>
      <c r="AC6" s="18">
        <f t="shared" si="8"/>
        <v>0.08222222222</v>
      </c>
      <c r="AD6" s="24" t="s">
        <v>96</v>
      </c>
      <c r="AE6" s="20" t="s">
        <v>151</v>
      </c>
      <c r="AF6" s="24" t="s">
        <v>97</v>
      </c>
      <c r="AG6" s="25">
        <v>99.0</v>
      </c>
      <c r="AH6" s="18">
        <f t="shared" si="9"/>
        <v>0.22</v>
      </c>
      <c r="AI6" s="24" t="s">
        <v>98</v>
      </c>
      <c r="AJ6" s="25">
        <v>95.0</v>
      </c>
      <c r="AK6" s="18">
        <f t="shared" si="10"/>
        <v>0.2111111111</v>
      </c>
      <c r="AL6" s="20" t="s">
        <v>152</v>
      </c>
      <c r="AM6" s="25">
        <v>48.0</v>
      </c>
      <c r="AN6" s="18">
        <f t="shared" si="11"/>
        <v>0.1066666667</v>
      </c>
      <c r="AO6" s="20" t="s">
        <v>101</v>
      </c>
      <c r="AP6" s="25">
        <v>160.0</v>
      </c>
      <c r="AQ6" s="18">
        <f t="shared" si="12"/>
        <v>0.3555555556</v>
      </c>
      <c r="AR6" s="20" t="s">
        <v>153</v>
      </c>
      <c r="AS6" s="25">
        <v>92.0</v>
      </c>
      <c r="AT6" s="18">
        <f t="shared" si="13"/>
        <v>0.2044444444</v>
      </c>
      <c r="AU6" s="20" t="s">
        <v>154</v>
      </c>
      <c r="AV6" s="25">
        <v>92.0</v>
      </c>
      <c r="AW6" s="18">
        <f t="shared" si="14"/>
        <v>0.2044444444</v>
      </c>
      <c r="AX6" s="20" t="s">
        <v>155</v>
      </c>
      <c r="AY6" s="25">
        <v>31.0</v>
      </c>
      <c r="AZ6" s="20" t="s">
        <v>156</v>
      </c>
      <c r="BA6" s="25">
        <v>13.0</v>
      </c>
      <c r="BB6" s="20" t="s">
        <v>157</v>
      </c>
      <c r="BC6" s="25">
        <v>13.0</v>
      </c>
      <c r="BD6" s="24" t="s">
        <v>158</v>
      </c>
      <c r="BE6" s="20">
        <v>93.0</v>
      </c>
      <c r="BF6" s="18">
        <f t="shared" si="15"/>
        <v>0.2066666667</v>
      </c>
      <c r="BG6" s="20" t="s">
        <v>159</v>
      </c>
      <c r="BH6" s="20">
        <v>69.0</v>
      </c>
      <c r="BI6" s="18">
        <f t="shared" si="16"/>
        <v>0.1533333333</v>
      </c>
      <c r="BJ6" s="20" t="s">
        <v>160</v>
      </c>
      <c r="BK6" s="25">
        <v>33.0</v>
      </c>
      <c r="BL6" s="18">
        <f t="shared" si="17"/>
        <v>0.07333333333</v>
      </c>
      <c r="BM6" s="25">
        <v>29.0</v>
      </c>
      <c r="BN6" s="25">
        <v>58.0</v>
      </c>
      <c r="BO6" s="25">
        <v>6.0</v>
      </c>
      <c r="BP6" s="25">
        <v>6.0</v>
      </c>
      <c r="BQ6" s="25">
        <v>0.0</v>
      </c>
      <c r="BR6" s="25">
        <f t="shared" si="18"/>
        <v>99</v>
      </c>
      <c r="BS6" s="20" t="s">
        <v>128</v>
      </c>
      <c r="BT6" s="25">
        <v>37.0</v>
      </c>
      <c r="BU6" s="18">
        <f t="shared" si="19"/>
        <v>0.08222222222</v>
      </c>
      <c r="BV6" s="20" t="s">
        <v>161</v>
      </c>
      <c r="BW6" s="25">
        <v>33.0</v>
      </c>
      <c r="BX6" s="18">
        <f t="shared" si="20"/>
        <v>0.07333333333</v>
      </c>
      <c r="BY6" s="20" t="s">
        <v>144</v>
      </c>
      <c r="BZ6" s="25">
        <v>32.0</v>
      </c>
      <c r="CA6" s="18">
        <f t="shared" si="21"/>
        <v>0.07111111111</v>
      </c>
    </row>
    <row r="7">
      <c r="A7" s="20">
        <v>5.0</v>
      </c>
      <c r="B7" s="21" t="s">
        <v>162</v>
      </c>
      <c r="C7" s="25">
        <v>253.0</v>
      </c>
      <c r="D7" s="14">
        <f t="shared" si="1"/>
        <v>0.001472197007</v>
      </c>
      <c r="E7" s="25">
        <v>24.0</v>
      </c>
      <c r="F7" s="18">
        <f t="shared" si="2"/>
        <v>0.09486166008</v>
      </c>
      <c r="G7" s="26">
        <v>-7.3</v>
      </c>
      <c r="H7" s="26">
        <v>5.9</v>
      </c>
      <c r="I7" s="20">
        <v>64.0</v>
      </c>
      <c r="J7" s="20">
        <v>36.0</v>
      </c>
      <c r="K7" s="20" t="s">
        <v>163</v>
      </c>
      <c r="L7" s="20" t="s">
        <v>164</v>
      </c>
      <c r="M7" s="25">
        <v>170.0</v>
      </c>
      <c r="N7" s="18">
        <f t="shared" si="3"/>
        <v>0.6719367589</v>
      </c>
      <c r="O7" s="20" t="s">
        <v>165</v>
      </c>
      <c r="P7" s="25">
        <v>19.0</v>
      </c>
      <c r="Q7" s="18">
        <f t="shared" si="4"/>
        <v>0.07509881423</v>
      </c>
      <c r="R7" s="20" t="s">
        <v>166</v>
      </c>
      <c r="S7" s="25">
        <v>17.0</v>
      </c>
      <c r="T7" s="18">
        <f t="shared" si="5"/>
        <v>0.06719367589</v>
      </c>
      <c r="U7" s="20" t="s">
        <v>149</v>
      </c>
      <c r="V7" s="25">
        <v>68.0</v>
      </c>
      <c r="W7" s="18">
        <f t="shared" si="6"/>
        <v>0.2687747036</v>
      </c>
      <c r="X7" s="20" t="s">
        <v>167</v>
      </c>
      <c r="Y7" s="25">
        <v>63.0</v>
      </c>
      <c r="Z7" s="18">
        <f t="shared" si="7"/>
        <v>0.2490118577</v>
      </c>
      <c r="AA7" s="20" t="s">
        <v>168</v>
      </c>
      <c r="AB7" s="25">
        <v>35.0</v>
      </c>
      <c r="AC7" s="18">
        <f t="shared" si="8"/>
        <v>0.1383399209</v>
      </c>
      <c r="AD7" s="24" t="s">
        <v>96</v>
      </c>
      <c r="AE7" s="20" t="s">
        <v>169</v>
      </c>
      <c r="AF7" s="24" t="s">
        <v>97</v>
      </c>
      <c r="AG7" s="25">
        <v>65.0</v>
      </c>
      <c r="AH7" s="18">
        <f t="shared" si="9"/>
        <v>0.256916996</v>
      </c>
      <c r="AI7" s="24" t="s">
        <v>98</v>
      </c>
      <c r="AJ7" s="25">
        <v>34.0</v>
      </c>
      <c r="AK7" s="18">
        <f t="shared" si="10"/>
        <v>0.1343873518</v>
      </c>
      <c r="AL7" s="20" t="s">
        <v>99</v>
      </c>
      <c r="AM7" s="25">
        <v>30.0</v>
      </c>
      <c r="AN7" s="18">
        <f t="shared" si="11"/>
        <v>0.1185770751</v>
      </c>
      <c r="AO7" s="20" t="s">
        <v>101</v>
      </c>
      <c r="AP7" s="25">
        <v>120.0</v>
      </c>
      <c r="AQ7" s="18">
        <f t="shared" si="12"/>
        <v>0.4743083004</v>
      </c>
      <c r="AR7" s="20" t="s">
        <v>121</v>
      </c>
      <c r="AS7" s="25">
        <v>80.0</v>
      </c>
      <c r="AT7" s="18">
        <f t="shared" si="13"/>
        <v>0.3162055336</v>
      </c>
      <c r="AU7" s="20" t="s">
        <v>170</v>
      </c>
      <c r="AV7" s="25">
        <v>51.0</v>
      </c>
      <c r="AW7" s="18">
        <f t="shared" si="14"/>
        <v>0.2015810277</v>
      </c>
      <c r="AX7" s="20" t="s">
        <v>171</v>
      </c>
      <c r="AY7" s="25">
        <v>22.0</v>
      </c>
      <c r="AZ7" s="20" t="s">
        <v>122</v>
      </c>
      <c r="BA7" s="25">
        <v>20.0</v>
      </c>
      <c r="BB7" s="20" t="s">
        <v>172</v>
      </c>
      <c r="BC7" s="25">
        <v>18.0</v>
      </c>
      <c r="BD7" s="20" t="s">
        <v>173</v>
      </c>
      <c r="BE7" s="20">
        <v>77.0</v>
      </c>
      <c r="BF7" s="18">
        <f t="shared" si="15"/>
        <v>0.3043478261</v>
      </c>
      <c r="BG7" s="20" t="s">
        <v>174</v>
      </c>
      <c r="BH7" s="20">
        <v>11.0</v>
      </c>
      <c r="BI7" s="18">
        <f t="shared" si="16"/>
        <v>0.04347826087</v>
      </c>
      <c r="BJ7" s="20" t="s">
        <v>175</v>
      </c>
      <c r="BK7" s="25">
        <v>6.0</v>
      </c>
      <c r="BL7" s="18">
        <f t="shared" si="17"/>
        <v>0.02371541502</v>
      </c>
      <c r="BM7" s="25">
        <v>14.0</v>
      </c>
      <c r="BN7" s="25">
        <v>64.0</v>
      </c>
      <c r="BO7" s="25">
        <v>11.0</v>
      </c>
      <c r="BP7" s="25">
        <v>10.0</v>
      </c>
      <c r="BQ7" s="25">
        <v>1.0</v>
      </c>
      <c r="BR7" s="25">
        <f t="shared" si="18"/>
        <v>100</v>
      </c>
      <c r="BS7" s="24" t="s">
        <v>108</v>
      </c>
      <c r="BT7" s="25">
        <v>24.0</v>
      </c>
      <c r="BU7" s="18">
        <f t="shared" si="19"/>
        <v>0.09486166008</v>
      </c>
      <c r="BV7" s="20" t="s">
        <v>176</v>
      </c>
      <c r="BW7" s="25">
        <v>23.0</v>
      </c>
      <c r="BX7" s="18">
        <f t="shared" si="20"/>
        <v>0.09090909091</v>
      </c>
      <c r="BY7" s="20" t="s">
        <v>177</v>
      </c>
      <c r="BZ7" s="25">
        <v>15.0</v>
      </c>
      <c r="CA7" s="18">
        <f t="shared" si="21"/>
        <v>0.05928853755</v>
      </c>
    </row>
    <row r="8">
      <c r="A8" s="20">
        <v>6.0</v>
      </c>
      <c r="B8" s="20" t="s">
        <v>178</v>
      </c>
      <c r="C8" s="25">
        <v>1169.0</v>
      </c>
      <c r="D8" s="14">
        <f t="shared" si="1"/>
        <v>0.006802364826</v>
      </c>
      <c r="E8" s="25">
        <v>180.0</v>
      </c>
      <c r="F8" s="18">
        <f t="shared" si="2"/>
        <v>0.1539777588</v>
      </c>
      <c r="G8" s="26">
        <v>0.3</v>
      </c>
      <c r="H8" s="26">
        <v>4.4</v>
      </c>
      <c r="I8" s="20">
        <v>79.0</v>
      </c>
      <c r="J8" s="20">
        <v>21.0</v>
      </c>
      <c r="K8" s="20" t="s">
        <v>88</v>
      </c>
      <c r="L8" s="20" t="s">
        <v>179</v>
      </c>
      <c r="M8" s="25">
        <v>728.0</v>
      </c>
      <c r="N8" s="18">
        <f t="shared" si="3"/>
        <v>0.622754491</v>
      </c>
      <c r="O8" s="20" t="s">
        <v>180</v>
      </c>
      <c r="P8" s="25">
        <v>225.0</v>
      </c>
      <c r="Q8" s="18">
        <f t="shared" si="4"/>
        <v>0.1924721985</v>
      </c>
      <c r="R8" s="20" t="s">
        <v>181</v>
      </c>
      <c r="S8" s="25">
        <v>27.0</v>
      </c>
      <c r="T8" s="18">
        <f t="shared" si="5"/>
        <v>0.02309666382</v>
      </c>
      <c r="U8" s="20" t="s">
        <v>182</v>
      </c>
      <c r="V8" s="25">
        <v>252.0</v>
      </c>
      <c r="W8" s="18">
        <f t="shared" si="6"/>
        <v>0.2155688623</v>
      </c>
      <c r="X8" s="20" t="s">
        <v>183</v>
      </c>
      <c r="Y8" s="25">
        <v>188.0</v>
      </c>
      <c r="Z8" s="18">
        <f t="shared" si="7"/>
        <v>0.1608212147</v>
      </c>
      <c r="AA8" s="20" t="s">
        <v>167</v>
      </c>
      <c r="AB8" s="25">
        <v>181.0</v>
      </c>
      <c r="AC8" s="18">
        <f t="shared" si="8"/>
        <v>0.1548331908</v>
      </c>
      <c r="AD8" s="20" t="s">
        <v>95</v>
      </c>
      <c r="AE8" s="24" t="s">
        <v>96</v>
      </c>
      <c r="AF8" s="24" t="s">
        <v>97</v>
      </c>
      <c r="AG8" s="25">
        <v>325.0</v>
      </c>
      <c r="AH8" s="18">
        <f t="shared" si="9"/>
        <v>0.2780153978</v>
      </c>
      <c r="AI8" s="24" t="s">
        <v>98</v>
      </c>
      <c r="AJ8" s="25">
        <v>171.0</v>
      </c>
      <c r="AK8" s="18">
        <f t="shared" si="10"/>
        <v>0.1462788708</v>
      </c>
      <c r="AL8" s="20" t="s">
        <v>184</v>
      </c>
      <c r="AM8" s="25">
        <v>89.0</v>
      </c>
      <c r="AN8" s="18">
        <f t="shared" si="11"/>
        <v>0.07613344739</v>
      </c>
      <c r="AO8" s="20" t="s">
        <v>101</v>
      </c>
      <c r="AP8" s="25">
        <v>253.0</v>
      </c>
      <c r="AQ8" s="18">
        <f t="shared" si="12"/>
        <v>0.2164242943</v>
      </c>
      <c r="AR8" s="20" t="s">
        <v>97</v>
      </c>
      <c r="AS8" s="25">
        <v>245.0</v>
      </c>
      <c r="AT8" s="18">
        <f t="shared" si="13"/>
        <v>0.2095808383</v>
      </c>
      <c r="AU8" s="20" t="s">
        <v>154</v>
      </c>
      <c r="AV8" s="25">
        <v>208.0</v>
      </c>
      <c r="AW8" s="18">
        <f t="shared" si="14"/>
        <v>0.1779298546</v>
      </c>
      <c r="AX8" s="20" t="s">
        <v>185</v>
      </c>
      <c r="AY8" s="25">
        <v>16.0</v>
      </c>
      <c r="AZ8" s="20" t="s">
        <v>186</v>
      </c>
      <c r="BA8" s="25">
        <v>9.0</v>
      </c>
      <c r="BB8" s="20" t="s">
        <v>187</v>
      </c>
      <c r="BC8" s="25">
        <v>8.0</v>
      </c>
      <c r="BD8" s="20" t="s">
        <v>188</v>
      </c>
      <c r="BE8" s="20">
        <v>148.0</v>
      </c>
      <c r="BF8" s="18">
        <f t="shared" si="15"/>
        <v>0.126603935</v>
      </c>
      <c r="BG8" s="20" t="s">
        <v>189</v>
      </c>
      <c r="BH8" s="20">
        <v>147.0</v>
      </c>
      <c r="BI8" s="18">
        <f t="shared" si="16"/>
        <v>0.125748503</v>
      </c>
      <c r="BJ8" s="20" t="s">
        <v>190</v>
      </c>
      <c r="BK8" s="25">
        <v>61.0</v>
      </c>
      <c r="BL8" s="18">
        <f t="shared" si="17"/>
        <v>0.05218135158</v>
      </c>
      <c r="BM8" s="25">
        <v>18.0</v>
      </c>
      <c r="BN8" s="25">
        <v>62.0</v>
      </c>
      <c r="BO8" s="25">
        <v>13.0</v>
      </c>
      <c r="BP8" s="25">
        <v>7.0</v>
      </c>
      <c r="BQ8" s="25">
        <v>0.0</v>
      </c>
      <c r="BR8" s="25">
        <f t="shared" si="18"/>
        <v>100</v>
      </c>
      <c r="BS8" s="20" t="s">
        <v>176</v>
      </c>
      <c r="BT8" s="25">
        <v>80.0</v>
      </c>
      <c r="BU8" s="18">
        <f t="shared" si="19"/>
        <v>0.06843455945</v>
      </c>
      <c r="BV8" s="24" t="s">
        <v>108</v>
      </c>
      <c r="BW8" s="25">
        <v>78.0</v>
      </c>
      <c r="BX8" s="18">
        <f t="shared" si="20"/>
        <v>0.06672369547</v>
      </c>
      <c r="BY8" s="20" t="s">
        <v>161</v>
      </c>
      <c r="BZ8" s="25">
        <v>71.0</v>
      </c>
      <c r="CA8" s="18">
        <f t="shared" si="21"/>
        <v>0.06073567151</v>
      </c>
    </row>
    <row r="9">
      <c r="A9" s="20">
        <v>7.0</v>
      </c>
      <c r="B9" s="21" t="s">
        <v>191</v>
      </c>
      <c r="C9" s="25">
        <v>1339.0</v>
      </c>
      <c r="D9" s="14">
        <f t="shared" si="1"/>
        <v>0.007791588111</v>
      </c>
      <c r="E9" s="25">
        <v>301.0</v>
      </c>
      <c r="F9" s="18">
        <f t="shared" si="2"/>
        <v>0.2247946229</v>
      </c>
      <c r="G9" s="26">
        <v>-0.9</v>
      </c>
      <c r="H9" s="26">
        <v>4.1</v>
      </c>
      <c r="I9" s="20">
        <v>74.0</v>
      </c>
      <c r="J9" s="20">
        <v>26.0</v>
      </c>
      <c r="K9" s="20" t="s">
        <v>88</v>
      </c>
      <c r="L9" s="20" t="s">
        <v>192</v>
      </c>
      <c r="M9" s="25">
        <v>727.0</v>
      </c>
      <c r="N9" s="18">
        <f t="shared" si="3"/>
        <v>0.5429424944</v>
      </c>
      <c r="O9" s="20" t="s">
        <v>193</v>
      </c>
      <c r="P9" s="25">
        <v>280.0</v>
      </c>
      <c r="Q9" s="18">
        <f t="shared" si="4"/>
        <v>0.2091112771</v>
      </c>
      <c r="R9" s="20" t="s">
        <v>194</v>
      </c>
      <c r="S9" s="25">
        <v>124.0</v>
      </c>
      <c r="T9" s="18">
        <f t="shared" si="5"/>
        <v>0.0926064227</v>
      </c>
      <c r="U9" s="20" t="s">
        <v>195</v>
      </c>
      <c r="V9" s="25">
        <v>375.0</v>
      </c>
      <c r="W9" s="18">
        <f t="shared" si="6"/>
        <v>0.2800597461</v>
      </c>
      <c r="X9" s="20" t="s">
        <v>196</v>
      </c>
      <c r="Y9" s="22">
        <v>160.0</v>
      </c>
      <c r="Z9" s="18">
        <f t="shared" si="7"/>
        <v>0.1194921583</v>
      </c>
      <c r="AA9" s="20" t="s">
        <v>197</v>
      </c>
      <c r="AB9" s="25">
        <v>112.0</v>
      </c>
      <c r="AC9" s="18">
        <f t="shared" si="8"/>
        <v>0.08364451083</v>
      </c>
      <c r="AD9" s="20" t="s">
        <v>95</v>
      </c>
      <c r="AE9" s="24" t="s">
        <v>96</v>
      </c>
      <c r="AF9" s="24" t="s">
        <v>97</v>
      </c>
      <c r="AG9" s="25">
        <v>313.0</v>
      </c>
      <c r="AH9" s="18">
        <f t="shared" si="9"/>
        <v>0.2337565347</v>
      </c>
      <c r="AI9" s="24" t="s">
        <v>98</v>
      </c>
      <c r="AJ9" s="25">
        <v>185.0</v>
      </c>
      <c r="AK9" s="18">
        <f t="shared" si="10"/>
        <v>0.1381628081</v>
      </c>
      <c r="AL9" s="20" t="s">
        <v>99</v>
      </c>
      <c r="AM9" s="25">
        <v>123.0</v>
      </c>
      <c r="AN9" s="18">
        <f t="shared" si="11"/>
        <v>0.09185959671</v>
      </c>
      <c r="AO9" s="20" t="s">
        <v>97</v>
      </c>
      <c r="AP9" s="25">
        <v>358.0</v>
      </c>
      <c r="AQ9" s="18">
        <f t="shared" si="12"/>
        <v>0.2673637043</v>
      </c>
      <c r="AR9" s="20" t="s">
        <v>101</v>
      </c>
      <c r="AS9" s="25">
        <v>319.0</v>
      </c>
      <c r="AT9" s="18">
        <f t="shared" si="13"/>
        <v>0.2382374907</v>
      </c>
      <c r="AU9" s="24" t="s">
        <v>121</v>
      </c>
      <c r="AV9" s="25">
        <v>259.0</v>
      </c>
      <c r="AW9" s="18">
        <f t="shared" si="14"/>
        <v>0.1934279313</v>
      </c>
      <c r="AX9" s="20" t="s">
        <v>198</v>
      </c>
      <c r="AY9" s="25">
        <v>12.0</v>
      </c>
      <c r="AZ9" s="20" t="s">
        <v>199</v>
      </c>
      <c r="BA9" s="25">
        <v>8.0</v>
      </c>
      <c r="BB9" s="20" t="s">
        <v>200</v>
      </c>
      <c r="BC9" s="25">
        <v>7.0</v>
      </c>
      <c r="BD9" s="20" t="s">
        <v>201</v>
      </c>
      <c r="BE9" s="24">
        <v>231.0</v>
      </c>
      <c r="BF9" s="18">
        <f t="shared" si="15"/>
        <v>0.1725168036</v>
      </c>
      <c r="BG9" s="20" t="s">
        <v>202</v>
      </c>
      <c r="BH9" s="20">
        <v>169.0</v>
      </c>
      <c r="BI9" s="18">
        <f t="shared" si="16"/>
        <v>0.1262135922</v>
      </c>
      <c r="BJ9" s="20" t="s">
        <v>203</v>
      </c>
      <c r="BK9" s="25">
        <v>151.0</v>
      </c>
      <c r="BL9" s="18">
        <f t="shared" si="17"/>
        <v>0.1127707244</v>
      </c>
      <c r="BM9" s="25">
        <v>22.0</v>
      </c>
      <c r="BN9" s="25">
        <v>54.0</v>
      </c>
      <c r="BO9" s="25">
        <v>10.0</v>
      </c>
      <c r="BP9" s="25">
        <v>14.0</v>
      </c>
      <c r="BQ9" s="25">
        <v>0.0</v>
      </c>
      <c r="BR9" s="25">
        <f t="shared" si="18"/>
        <v>100</v>
      </c>
      <c r="BS9" s="24" t="s">
        <v>108</v>
      </c>
      <c r="BT9" s="25">
        <v>109.0</v>
      </c>
      <c r="BU9" s="18">
        <f t="shared" si="19"/>
        <v>0.08140403286</v>
      </c>
      <c r="BV9" s="20" t="s">
        <v>161</v>
      </c>
      <c r="BW9" s="25">
        <v>101.0</v>
      </c>
      <c r="BX9" s="18">
        <f t="shared" si="20"/>
        <v>0.07542942494</v>
      </c>
      <c r="BY9" s="20" t="s">
        <v>109</v>
      </c>
      <c r="BZ9" s="25">
        <v>73.0</v>
      </c>
      <c r="CA9" s="18">
        <f t="shared" si="21"/>
        <v>0.05451829724</v>
      </c>
    </row>
    <row r="10">
      <c r="A10" s="20">
        <v>8.0</v>
      </c>
      <c r="B10" s="21" t="s">
        <v>204</v>
      </c>
      <c r="C10" s="25">
        <v>346.0</v>
      </c>
      <c r="D10" s="14">
        <f t="shared" si="1"/>
        <v>0.002013360333</v>
      </c>
      <c r="E10" s="25">
        <v>62.0</v>
      </c>
      <c r="F10" s="18">
        <f t="shared" si="2"/>
        <v>0.1791907514</v>
      </c>
      <c r="G10" s="26">
        <v>4.2</v>
      </c>
      <c r="H10" s="26">
        <v>4.5</v>
      </c>
      <c r="I10" s="20">
        <v>61.0</v>
      </c>
      <c r="J10" s="20">
        <v>39.0</v>
      </c>
      <c r="K10" s="20" t="s">
        <v>163</v>
      </c>
      <c r="L10" s="20" t="s">
        <v>205</v>
      </c>
      <c r="M10" s="20" t="s">
        <v>205</v>
      </c>
      <c r="N10" s="20" t="s">
        <v>205</v>
      </c>
      <c r="O10" s="20" t="s">
        <v>205</v>
      </c>
      <c r="P10" s="20" t="s">
        <v>205</v>
      </c>
      <c r="Q10" s="20" t="s">
        <v>205</v>
      </c>
      <c r="R10" s="20" t="s">
        <v>205</v>
      </c>
      <c r="S10" s="20" t="s">
        <v>205</v>
      </c>
      <c r="T10" s="20" t="s">
        <v>205</v>
      </c>
      <c r="U10" s="20" t="s">
        <v>206</v>
      </c>
      <c r="V10" s="25">
        <v>177.0</v>
      </c>
      <c r="W10" s="18">
        <f t="shared" si="6"/>
        <v>0.5115606936</v>
      </c>
      <c r="X10" s="20" t="s">
        <v>207</v>
      </c>
      <c r="Y10" s="25">
        <v>49.0</v>
      </c>
      <c r="Z10" s="18">
        <f t="shared" si="7"/>
        <v>0.1416184971</v>
      </c>
      <c r="AA10" s="20" t="s">
        <v>208</v>
      </c>
      <c r="AB10" s="25">
        <v>27.0</v>
      </c>
      <c r="AC10" s="18">
        <f t="shared" si="8"/>
        <v>0.07803468208</v>
      </c>
      <c r="AD10" s="20" t="s">
        <v>209</v>
      </c>
      <c r="AE10" s="24" t="s">
        <v>96</v>
      </c>
      <c r="AF10" s="20" t="s">
        <v>138</v>
      </c>
      <c r="AG10" s="25">
        <v>89.0</v>
      </c>
      <c r="AH10" s="18">
        <f t="shared" si="9"/>
        <v>0.2572254335</v>
      </c>
      <c r="AI10" s="20" t="s">
        <v>119</v>
      </c>
      <c r="AJ10" s="25">
        <v>81.0</v>
      </c>
      <c r="AK10" s="18">
        <f t="shared" si="10"/>
        <v>0.2341040462</v>
      </c>
      <c r="AL10" s="24" t="s">
        <v>97</v>
      </c>
      <c r="AM10" s="25">
        <v>57.0</v>
      </c>
      <c r="AN10" s="18">
        <f t="shared" si="11"/>
        <v>0.1647398844</v>
      </c>
      <c r="AO10" s="20" t="s">
        <v>210</v>
      </c>
      <c r="AP10" s="25">
        <v>87.0</v>
      </c>
      <c r="AQ10" s="18">
        <f t="shared" si="12"/>
        <v>0.2514450867</v>
      </c>
      <c r="AR10" s="20" t="s">
        <v>121</v>
      </c>
      <c r="AS10" s="25">
        <v>83.0</v>
      </c>
      <c r="AT10" s="18">
        <f t="shared" si="13"/>
        <v>0.2398843931</v>
      </c>
      <c r="AU10" s="20" t="s">
        <v>211</v>
      </c>
      <c r="AV10" s="25">
        <v>62.0</v>
      </c>
      <c r="AW10" s="18">
        <f t="shared" si="14"/>
        <v>0.1791907514</v>
      </c>
      <c r="AX10" s="20" t="s">
        <v>212</v>
      </c>
      <c r="AY10" s="25">
        <v>50.0</v>
      </c>
      <c r="AZ10" s="20" t="s">
        <v>213</v>
      </c>
      <c r="BA10" s="25">
        <v>46.0</v>
      </c>
      <c r="BB10" s="20" t="s">
        <v>214</v>
      </c>
      <c r="BC10" s="25">
        <v>45.0</v>
      </c>
      <c r="BD10" s="20" t="s">
        <v>206</v>
      </c>
      <c r="BE10" s="20">
        <v>171.0</v>
      </c>
      <c r="BF10" s="18">
        <f t="shared" si="15"/>
        <v>0.4942196532</v>
      </c>
      <c r="BG10" s="20" t="s">
        <v>215</v>
      </c>
      <c r="BH10" s="20">
        <v>57.0</v>
      </c>
      <c r="BI10" s="18">
        <f t="shared" si="16"/>
        <v>0.1647398844</v>
      </c>
      <c r="BJ10" s="20" t="s">
        <v>216</v>
      </c>
      <c r="BK10" s="25">
        <v>14.0</v>
      </c>
      <c r="BL10" s="18">
        <f t="shared" si="17"/>
        <v>0.04046242775</v>
      </c>
      <c r="BM10" s="25">
        <v>15.0</v>
      </c>
      <c r="BN10" s="25">
        <v>38.0</v>
      </c>
      <c r="BO10" s="25">
        <v>42.0</v>
      </c>
      <c r="BP10" s="25">
        <v>5.0</v>
      </c>
      <c r="BQ10" s="25">
        <v>0.0</v>
      </c>
      <c r="BR10" s="25">
        <f t="shared" si="18"/>
        <v>100</v>
      </c>
      <c r="BS10" s="20" t="s">
        <v>127</v>
      </c>
      <c r="BT10" s="25">
        <v>55.0</v>
      </c>
      <c r="BU10" s="18">
        <f t="shared" si="19"/>
        <v>0.1589595376</v>
      </c>
      <c r="BV10" s="20" t="s">
        <v>109</v>
      </c>
      <c r="BW10" s="25">
        <v>31.0</v>
      </c>
      <c r="BX10" s="18">
        <f t="shared" si="20"/>
        <v>0.08959537572</v>
      </c>
      <c r="BY10" s="20" t="s">
        <v>98</v>
      </c>
      <c r="BZ10" s="25">
        <v>26.0</v>
      </c>
      <c r="CA10" s="18">
        <f t="shared" si="21"/>
        <v>0.07514450867</v>
      </c>
    </row>
    <row r="11">
      <c r="A11" s="20">
        <v>9.0</v>
      </c>
      <c r="B11" s="21" t="s">
        <v>217</v>
      </c>
      <c r="C11" s="25">
        <v>3940.0</v>
      </c>
      <c r="D11" s="14">
        <f t="shared" si="1"/>
        <v>0.02292670437</v>
      </c>
      <c r="E11" s="25">
        <v>510.0</v>
      </c>
      <c r="F11" s="18">
        <f t="shared" si="2"/>
        <v>0.1294416244</v>
      </c>
      <c r="G11" s="26">
        <v>2.3</v>
      </c>
      <c r="H11" s="26">
        <v>4.5</v>
      </c>
      <c r="I11" s="24">
        <v>59.0</v>
      </c>
      <c r="J11" s="24">
        <v>41.0</v>
      </c>
      <c r="K11" s="20" t="s">
        <v>88</v>
      </c>
      <c r="L11" s="20" t="s">
        <v>218</v>
      </c>
      <c r="M11" s="25">
        <v>1881.0</v>
      </c>
      <c r="N11" s="18">
        <f t="shared" ref="N11:N15" si="22">M11/$C11</f>
        <v>0.4774111675</v>
      </c>
      <c r="O11" s="20" t="s">
        <v>219</v>
      </c>
      <c r="P11" s="25">
        <v>442.0</v>
      </c>
      <c r="Q11" s="18">
        <f t="shared" ref="Q11:Q15" si="23">P11/$C11</f>
        <v>0.1121827411</v>
      </c>
      <c r="R11" s="20" t="s">
        <v>220</v>
      </c>
      <c r="S11" s="25">
        <v>260.0</v>
      </c>
      <c r="T11" s="18">
        <f t="shared" ref="T11:T15" si="24">S11/$C11</f>
        <v>0.06598984772</v>
      </c>
      <c r="U11" s="20" t="s">
        <v>208</v>
      </c>
      <c r="V11" s="25">
        <v>412.0</v>
      </c>
      <c r="W11" s="18">
        <f t="shared" si="6"/>
        <v>0.1045685279</v>
      </c>
      <c r="X11" s="20" t="s">
        <v>221</v>
      </c>
      <c r="Y11" s="25">
        <v>351.0</v>
      </c>
      <c r="Z11" s="18">
        <f t="shared" si="7"/>
        <v>0.08908629442</v>
      </c>
      <c r="AA11" s="20" t="s">
        <v>222</v>
      </c>
      <c r="AB11" s="25">
        <v>345.0</v>
      </c>
      <c r="AC11" s="18">
        <f t="shared" si="8"/>
        <v>0.08756345178</v>
      </c>
      <c r="AD11" s="20" t="s">
        <v>223</v>
      </c>
      <c r="AE11" s="20" t="s">
        <v>224</v>
      </c>
      <c r="AF11" s="24" t="s">
        <v>97</v>
      </c>
      <c r="AG11" s="25">
        <v>816.0</v>
      </c>
      <c r="AH11" s="18">
        <f t="shared" si="9"/>
        <v>0.207106599</v>
      </c>
      <c r="AI11" s="24" t="s">
        <v>98</v>
      </c>
      <c r="AJ11" s="25">
        <v>396.0</v>
      </c>
      <c r="AK11" s="18">
        <f t="shared" si="10"/>
        <v>0.1005076142</v>
      </c>
      <c r="AL11" s="20" t="s">
        <v>184</v>
      </c>
      <c r="AM11" s="25">
        <v>252.0</v>
      </c>
      <c r="AN11" s="18">
        <f t="shared" si="11"/>
        <v>0.06395939086</v>
      </c>
      <c r="AO11" s="20" t="s">
        <v>101</v>
      </c>
      <c r="AP11" s="25">
        <v>1295.0</v>
      </c>
      <c r="AQ11" s="18">
        <f t="shared" si="12"/>
        <v>0.328680203</v>
      </c>
      <c r="AR11" s="20" t="s">
        <v>121</v>
      </c>
      <c r="AS11" s="25">
        <v>933.0</v>
      </c>
      <c r="AT11" s="18">
        <f t="shared" si="13"/>
        <v>0.2368020305</v>
      </c>
      <c r="AU11" s="20" t="s">
        <v>225</v>
      </c>
      <c r="AV11" s="25">
        <v>874.0</v>
      </c>
      <c r="AW11" s="18">
        <f t="shared" si="14"/>
        <v>0.2218274112</v>
      </c>
      <c r="AX11" s="20" t="s">
        <v>211</v>
      </c>
      <c r="AY11" s="25">
        <v>11.0</v>
      </c>
      <c r="AZ11" s="20" t="s">
        <v>226</v>
      </c>
      <c r="BA11" s="25">
        <v>10.0</v>
      </c>
      <c r="BB11" s="20" t="s">
        <v>227</v>
      </c>
      <c r="BC11" s="25">
        <v>9.0</v>
      </c>
      <c r="BD11" s="20" t="s">
        <v>228</v>
      </c>
      <c r="BE11" s="24">
        <v>346.0</v>
      </c>
      <c r="BF11" s="18">
        <f t="shared" si="15"/>
        <v>0.08781725888</v>
      </c>
      <c r="BG11" s="20" t="s">
        <v>229</v>
      </c>
      <c r="BH11" s="20">
        <v>315.0</v>
      </c>
      <c r="BI11" s="18">
        <f t="shared" si="16"/>
        <v>0.07994923858</v>
      </c>
      <c r="BJ11" s="20" t="s">
        <v>230</v>
      </c>
      <c r="BK11" s="25">
        <v>302.0</v>
      </c>
      <c r="BL11" s="18">
        <f t="shared" si="17"/>
        <v>0.07664974619</v>
      </c>
      <c r="BM11" s="25">
        <v>18.0</v>
      </c>
      <c r="BN11" s="25">
        <v>62.0</v>
      </c>
      <c r="BO11" s="25">
        <v>11.0</v>
      </c>
      <c r="BP11" s="25">
        <v>9.0</v>
      </c>
      <c r="BQ11" s="25">
        <v>0.0</v>
      </c>
      <c r="BR11" s="25">
        <f t="shared" si="18"/>
        <v>100</v>
      </c>
      <c r="BS11" s="20" t="s">
        <v>98</v>
      </c>
      <c r="BT11" s="25">
        <v>351.0</v>
      </c>
      <c r="BU11" s="18">
        <f t="shared" si="19"/>
        <v>0.08908629442</v>
      </c>
      <c r="BV11" s="24" t="s">
        <v>108</v>
      </c>
      <c r="BW11" s="22">
        <v>289.0</v>
      </c>
      <c r="BX11" s="18">
        <f t="shared" si="20"/>
        <v>0.07335025381</v>
      </c>
      <c r="BY11" s="20" t="s">
        <v>176</v>
      </c>
      <c r="BZ11" s="25">
        <v>253.0</v>
      </c>
      <c r="CA11" s="18">
        <f t="shared" si="21"/>
        <v>0.06421319797</v>
      </c>
    </row>
    <row r="12">
      <c r="A12" s="20">
        <v>10.0</v>
      </c>
      <c r="B12" s="21" t="s">
        <v>90</v>
      </c>
      <c r="C12" s="25">
        <v>36411.0</v>
      </c>
      <c r="D12" s="14">
        <f t="shared" si="1"/>
        <v>0.2118741708</v>
      </c>
      <c r="E12" s="25">
        <v>5353.0</v>
      </c>
      <c r="F12" s="18">
        <f t="shared" si="2"/>
        <v>0.1470160116</v>
      </c>
      <c r="G12" s="26">
        <v>2.7</v>
      </c>
      <c r="H12" s="26">
        <v>4.8</v>
      </c>
      <c r="I12" s="20">
        <v>74.0</v>
      </c>
      <c r="J12" s="20">
        <v>26.0</v>
      </c>
      <c r="K12" s="20" t="s">
        <v>88</v>
      </c>
      <c r="L12" s="20" t="s">
        <v>231</v>
      </c>
      <c r="M12" s="25">
        <v>12608.0</v>
      </c>
      <c r="N12" s="18">
        <f t="shared" si="22"/>
        <v>0.3462689846</v>
      </c>
      <c r="O12" s="20" t="s">
        <v>232</v>
      </c>
      <c r="P12" s="25">
        <v>12412.0</v>
      </c>
      <c r="Q12" s="18">
        <f t="shared" si="23"/>
        <v>0.340885996</v>
      </c>
      <c r="R12" s="20" t="s">
        <v>233</v>
      </c>
      <c r="S12" s="25">
        <v>1156.0</v>
      </c>
      <c r="T12" s="18">
        <f t="shared" si="24"/>
        <v>0.03174864739</v>
      </c>
      <c r="U12" s="20" t="s">
        <v>93</v>
      </c>
      <c r="V12" s="25">
        <v>7901.0</v>
      </c>
      <c r="W12" s="18">
        <f t="shared" si="6"/>
        <v>0.2169948642</v>
      </c>
      <c r="X12" s="20" t="s">
        <v>92</v>
      </c>
      <c r="Y12" s="25">
        <v>7401.0</v>
      </c>
      <c r="Z12" s="18">
        <f t="shared" si="7"/>
        <v>0.2032627503</v>
      </c>
      <c r="AA12" s="24" t="s">
        <v>234</v>
      </c>
      <c r="AB12" s="22">
        <v>2649.0</v>
      </c>
      <c r="AC12" s="18">
        <f t="shared" si="8"/>
        <v>0.07275273956</v>
      </c>
      <c r="AD12" s="20" t="s">
        <v>95</v>
      </c>
      <c r="AE12" s="24" t="s">
        <v>96</v>
      </c>
      <c r="AF12" s="24" t="s">
        <v>97</v>
      </c>
      <c r="AG12" s="25">
        <v>11550.0</v>
      </c>
      <c r="AH12" s="18">
        <f t="shared" si="9"/>
        <v>0.3172118316</v>
      </c>
      <c r="AI12" s="24" t="s">
        <v>98</v>
      </c>
      <c r="AJ12" s="25">
        <v>4242.0</v>
      </c>
      <c r="AK12" s="18">
        <f t="shared" si="10"/>
        <v>0.1165032545</v>
      </c>
      <c r="AL12" s="20" t="s">
        <v>99</v>
      </c>
      <c r="AM12" s="25">
        <v>3753.0</v>
      </c>
      <c r="AN12" s="18">
        <f t="shared" si="11"/>
        <v>0.1030732471</v>
      </c>
      <c r="AO12" s="20" t="s">
        <v>97</v>
      </c>
      <c r="AP12" s="25">
        <v>12851.0</v>
      </c>
      <c r="AQ12" s="18">
        <f t="shared" si="12"/>
        <v>0.352942792</v>
      </c>
      <c r="AR12" s="20" t="s">
        <v>235</v>
      </c>
      <c r="AS12" s="25">
        <v>6847.0</v>
      </c>
      <c r="AT12" s="18">
        <f t="shared" si="13"/>
        <v>0.188047568</v>
      </c>
      <c r="AU12" s="20" t="s">
        <v>100</v>
      </c>
      <c r="AV12" s="25">
        <v>6770.0</v>
      </c>
      <c r="AW12" s="18">
        <f t="shared" si="14"/>
        <v>0.1859328225</v>
      </c>
      <c r="AX12" s="20" t="s">
        <v>102</v>
      </c>
      <c r="AY12" s="25">
        <v>10.0</v>
      </c>
      <c r="AZ12" s="20" t="s">
        <v>109</v>
      </c>
      <c r="BA12" s="25">
        <v>9.0</v>
      </c>
      <c r="BB12" s="20" t="s">
        <v>236</v>
      </c>
      <c r="BC12" s="25">
        <v>8.0</v>
      </c>
      <c r="BD12" s="20" t="s">
        <v>237</v>
      </c>
      <c r="BE12" s="20">
        <v>1962.0</v>
      </c>
      <c r="BF12" s="18">
        <f t="shared" si="15"/>
        <v>0.05388481503</v>
      </c>
      <c r="BG12" s="20" t="s">
        <v>238</v>
      </c>
      <c r="BH12" s="20">
        <v>1847.0</v>
      </c>
      <c r="BI12" s="18">
        <f t="shared" si="16"/>
        <v>0.05072642883</v>
      </c>
      <c r="BJ12" s="20" t="s">
        <v>239</v>
      </c>
      <c r="BK12" s="25">
        <v>1011.0</v>
      </c>
      <c r="BL12" s="18">
        <f t="shared" si="17"/>
        <v>0.02776633435</v>
      </c>
      <c r="BM12" s="25">
        <v>6.0</v>
      </c>
      <c r="BN12" s="25">
        <v>74.0</v>
      </c>
      <c r="BO12" s="25">
        <v>9.0</v>
      </c>
      <c r="BP12" s="25">
        <v>8.0</v>
      </c>
      <c r="BQ12" s="25">
        <v>3.0</v>
      </c>
      <c r="BR12" s="25">
        <f t="shared" si="18"/>
        <v>100</v>
      </c>
      <c r="BS12" s="24" t="s">
        <v>108</v>
      </c>
      <c r="BT12" s="25">
        <v>3601.0</v>
      </c>
      <c r="BU12" s="18">
        <f t="shared" si="19"/>
        <v>0.09889868446</v>
      </c>
      <c r="BV12" s="20" t="s">
        <v>240</v>
      </c>
      <c r="BW12" s="25">
        <v>3208.0</v>
      </c>
      <c r="BX12" s="18">
        <f t="shared" si="20"/>
        <v>0.08810524292</v>
      </c>
      <c r="BY12" s="20" t="s">
        <v>109</v>
      </c>
      <c r="BZ12" s="25">
        <v>2829.0</v>
      </c>
      <c r="CA12" s="18">
        <f t="shared" si="21"/>
        <v>0.07769630057</v>
      </c>
    </row>
    <row r="13">
      <c r="A13" s="20">
        <v>11.0</v>
      </c>
      <c r="B13" s="21" t="s">
        <v>91</v>
      </c>
      <c r="C13" s="25">
        <v>20014.0</v>
      </c>
      <c r="D13" s="14">
        <f t="shared" si="1"/>
        <v>0.1164606755</v>
      </c>
      <c r="E13" s="25">
        <v>3831.0</v>
      </c>
      <c r="F13" s="18">
        <f t="shared" si="2"/>
        <v>0.1914160088</v>
      </c>
      <c r="G13" s="26">
        <v>4.8</v>
      </c>
      <c r="H13" s="26">
        <v>4.3</v>
      </c>
      <c r="I13" s="20">
        <v>77.0</v>
      </c>
      <c r="J13" s="20">
        <v>23.0</v>
      </c>
      <c r="K13" s="20" t="s">
        <v>88</v>
      </c>
      <c r="L13" s="20" t="s">
        <v>241</v>
      </c>
      <c r="M13" s="25">
        <v>7547.0</v>
      </c>
      <c r="N13" s="18">
        <f t="shared" si="22"/>
        <v>0.3770860398</v>
      </c>
      <c r="O13" s="20" t="s">
        <v>242</v>
      </c>
      <c r="P13" s="25">
        <v>1923.0</v>
      </c>
      <c r="Q13" s="18">
        <f t="shared" si="23"/>
        <v>0.09608274208</v>
      </c>
      <c r="R13" s="20" t="s">
        <v>243</v>
      </c>
      <c r="S13" s="25">
        <v>1282.0</v>
      </c>
      <c r="T13" s="18">
        <f t="shared" si="24"/>
        <v>0.06405516139</v>
      </c>
      <c r="U13" s="20" t="s">
        <v>92</v>
      </c>
      <c r="V13" s="25">
        <v>5629.0</v>
      </c>
      <c r="W13" s="18">
        <f t="shared" si="6"/>
        <v>0.2812531228</v>
      </c>
      <c r="X13" s="20" t="s">
        <v>244</v>
      </c>
      <c r="Y13" s="25">
        <v>1605.0</v>
      </c>
      <c r="Z13" s="18">
        <f t="shared" si="7"/>
        <v>0.08019386429</v>
      </c>
      <c r="AA13" s="20" t="s">
        <v>245</v>
      </c>
      <c r="AB13" s="25">
        <v>1411.0</v>
      </c>
      <c r="AC13" s="18">
        <f t="shared" si="8"/>
        <v>0.07050064955</v>
      </c>
      <c r="AD13" s="20" t="s">
        <v>95</v>
      </c>
      <c r="AE13" s="24" t="s">
        <v>96</v>
      </c>
      <c r="AF13" s="24" t="s">
        <v>97</v>
      </c>
      <c r="AG13" s="25">
        <v>4793.0</v>
      </c>
      <c r="AH13" s="18">
        <f t="shared" si="9"/>
        <v>0.2394823623</v>
      </c>
      <c r="AI13" s="24" t="s">
        <v>98</v>
      </c>
      <c r="AJ13" s="25">
        <v>2583.0</v>
      </c>
      <c r="AK13" s="18">
        <f t="shared" si="10"/>
        <v>0.1290596582</v>
      </c>
      <c r="AL13" s="20" t="s">
        <v>119</v>
      </c>
      <c r="AM13" s="25">
        <v>1801.0</v>
      </c>
      <c r="AN13" s="18">
        <f t="shared" si="11"/>
        <v>0.08998700909</v>
      </c>
      <c r="AO13" s="20" t="s">
        <v>97</v>
      </c>
      <c r="AP13" s="25">
        <v>6035.0</v>
      </c>
      <c r="AQ13" s="18">
        <f t="shared" si="12"/>
        <v>0.3015389228</v>
      </c>
      <c r="AR13" s="20" t="s">
        <v>100</v>
      </c>
      <c r="AS13" s="25">
        <v>4693.0</v>
      </c>
      <c r="AT13" s="18">
        <f t="shared" si="13"/>
        <v>0.2344858599</v>
      </c>
      <c r="AU13" s="20" t="s">
        <v>210</v>
      </c>
      <c r="AV13" s="25">
        <v>4057.0</v>
      </c>
      <c r="AW13" s="18">
        <f t="shared" si="14"/>
        <v>0.2027081043</v>
      </c>
      <c r="AX13" s="20" t="s">
        <v>102</v>
      </c>
      <c r="AY13" s="25">
        <v>17.0</v>
      </c>
      <c r="AZ13" s="20" t="s">
        <v>103</v>
      </c>
      <c r="BA13" s="25">
        <v>14.0</v>
      </c>
      <c r="BB13" s="20" t="s">
        <v>246</v>
      </c>
      <c r="BC13" s="25">
        <v>12.0</v>
      </c>
      <c r="BD13" s="20" t="s">
        <v>247</v>
      </c>
      <c r="BE13" s="20">
        <v>1558.0</v>
      </c>
      <c r="BF13" s="18">
        <f t="shared" si="15"/>
        <v>0.07784550814</v>
      </c>
      <c r="BG13" s="20" t="s">
        <v>248</v>
      </c>
      <c r="BH13" s="20">
        <v>576.0</v>
      </c>
      <c r="BI13" s="18">
        <f t="shared" si="16"/>
        <v>0.0287798541</v>
      </c>
      <c r="BJ13" s="20" t="s">
        <v>249</v>
      </c>
      <c r="BK13" s="25">
        <v>483.0</v>
      </c>
      <c r="BL13" s="18">
        <f t="shared" si="17"/>
        <v>0.02413310683</v>
      </c>
      <c r="BM13" s="25">
        <v>15.0</v>
      </c>
      <c r="BN13" s="25">
        <v>58.0</v>
      </c>
      <c r="BO13" s="25">
        <v>16.0</v>
      </c>
      <c r="BP13" s="25">
        <v>10.0</v>
      </c>
      <c r="BQ13" s="25">
        <v>0.0</v>
      </c>
      <c r="BR13" s="25">
        <f t="shared" si="18"/>
        <v>99</v>
      </c>
      <c r="BS13" s="20" t="s">
        <v>250</v>
      </c>
      <c r="BT13" s="25">
        <v>1913.0</v>
      </c>
      <c r="BU13" s="18">
        <f t="shared" si="19"/>
        <v>0.09558309184</v>
      </c>
      <c r="BV13" s="20" t="s">
        <v>110</v>
      </c>
      <c r="BW13" s="25">
        <v>1818.0</v>
      </c>
      <c r="BX13" s="18">
        <f t="shared" si="20"/>
        <v>0.09083641451</v>
      </c>
      <c r="BY13" s="24" t="s">
        <v>108</v>
      </c>
      <c r="BZ13" s="25">
        <v>1613.0</v>
      </c>
      <c r="CA13" s="18">
        <f t="shared" si="21"/>
        <v>0.08059358449</v>
      </c>
    </row>
    <row r="14">
      <c r="A14" s="20">
        <v>12.0</v>
      </c>
      <c r="B14" s="21" t="s">
        <v>251</v>
      </c>
      <c r="C14" s="25">
        <v>1227.0</v>
      </c>
      <c r="D14" s="14">
        <f t="shared" si="1"/>
        <v>0.007139864535</v>
      </c>
      <c r="E14" s="25">
        <v>269.0</v>
      </c>
      <c r="F14" s="18">
        <f t="shared" si="2"/>
        <v>0.2192339038</v>
      </c>
      <c r="G14" s="26">
        <v>0.9</v>
      </c>
      <c r="H14" s="26">
        <v>3.0</v>
      </c>
      <c r="I14" s="20">
        <v>71.0</v>
      </c>
      <c r="J14" s="20">
        <v>29.0</v>
      </c>
      <c r="K14" s="20" t="s">
        <v>88</v>
      </c>
      <c r="L14" s="20" t="s">
        <v>252</v>
      </c>
      <c r="M14" s="22">
        <v>692.0</v>
      </c>
      <c r="N14" s="18">
        <f t="shared" si="22"/>
        <v>0.5639771801</v>
      </c>
      <c r="O14" s="20" t="s">
        <v>253</v>
      </c>
      <c r="P14" s="25">
        <v>173.0</v>
      </c>
      <c r="Q14" s="18">
        <f t="shared" si="23"/>
        <v>0.140994295</v>
      </c>
      <c r="R14" s="20" t="s">
        <v>254</v>
      </c>
      <c r="S14" s="25">
        <v>53.0</v>
      </c>
      <c r="T14" s="18">
        <f t="shared" si="24"/>
        <v>0.04319478403</v>
      </c>
      <c r="U14" s="20" t="s">
        <v>255</v>
      </c>
      <c r="V14" s="25">
        <v>467.0</v>
      </c>
      <c r="W14" s="18">
        <f t="shared" si="6"/>
        <v>0.380603097</v>
      </c>
      <c r="X14" s="20" t="s">
        <v>197</v>
      </c>
      <c r="Y14" s="25">
        <v>220.0</v>
      </c>
      <c r="Z14" s="18">
        <f t="shared" si="7"/>
        <v>0.1792991035</v>
      </c>
      <c r="AA14" s="20" t="s">
        <v>133</v>
      </c>
      <c r="AB14" s="25">
        <v>87.0</v>
      </c>
      <c r="AC14" s="18">
        <f t="shared" si="8"/>
        <v>0.07090464548</v>
      </c>
      <c r="AD14" s="20" t="s">
        <v>169</v>
      </c>
      <c r="AE14" s="20" t="s">
        <v>169</v>
      </c>
      <c r="AF14" s="24" t="s">
        <v>98</v>
      </c>
      <c r="AG14" s="25">
        <v>307.0</v>
      </c>
      <c r="AH14" s="18">
        <f t="shared" si="9"/>
        <v>0.250203749</v>
      </c>
      <c r="AI14" s="20" t="s">
        <v>97</v>
      </c>
      <c r="AJ14" s="25">
        <v>231.0</v>
      </c>
      <c r="AK14" s="18">
        <f t="shared" si="10"/>
        <v>0.1882640587</v>
      </c>
      <c r="AL14" s="20" t="s">
        <v>99</v>
      </c>
      <c r="AM14" s="25">
        <v>71.0</v>
      </c>
      <c r="AN14" s="18">
        <f t="shared" si="11"/>
        <v>0.05786471068</v>
      </c>
      <c r="AO14" s="20" t="s">
        <v>101</v>
      </c>
      <c r="AP14" s="25">
        <v>374.0</v>
      </c>
      <c r="AQ14" s="18">
        <f t="shared" si="12"/>
        <v>0.304808476</v>
      </c>
      <c r="AR14" s="20" t="s">
        <v>213</v>
      </c>
      <c r="AS14" s="25">
        <v>236.0</v>
      </c>
      <c r="AT14" s="18">
        <f t="shared" si="13"/>
        <v>0.1923390383</v>
      </c>
      <c r="AU14" s="20" t="s">
        <v>97</v>
      </c>
      <c r="AV14" s="25">
        <v>234.0</v>
      </c>
      <c r="AW14" s="18">
        <f t="shared" si="14"/>
        <v>0.1907090465</v>
      </c>
      <c r="AX14" s="20" t="s">
        <v>256</v>
      </c>
      <c r="AY14" s="25">
        <v>26.0</v>
      </c>
      <c r="AZ14" s="20" t="s">
        <v>171</v>
      </c>
      <c r="BA14" s="25">
        <v>23.0</v>
      </c>
      <c r="BB14" s="20" t="s">
        <v>257</v>
      </c>
      <c r="BC14" s="25">
        <v>14.0</v>
      </c>
      <c r="BD14" s="20" t="s">
        <v>258</v>
      </c>
      <c r="BE14" s="20">
        <v>96.0</v>
      </c>
      <c r="BF14" s="18">
        <f t="shared" si="15"/>
        <v>0.0782396088</v>
      </c>
      <c r="BG14" s="20" t="s">
        <v>259</v>
      </c>
      <c r="BH14" s="20">
        <v>91.0</v>
      </c>
      <c r="BI14" s="18">
        <f t="shared" si="16"/>
        <v>0.07416462918</v>
      </c>
      <c r="BJ14" s="20" t="s">
        <v>260</v>
      </c>
      <c r="BK14" s="25">
        <v>88.0</v>
      </c>
      <c r="BL14" s="18">
        <f t="shared" si="17"/>
        <v>0.0717196414</v>
      </c>
      <c r="BM14" s="25">
        <v>19.0</v>
      </c>
      <c r="BN14" s="25">
        <v>57.0</v>
      </c>
      <c r="BO14" s="25">
        <v>12.0</v>
      </c>
      <c r="BP14" s="25">
        <v>11.0</v>
      </c>
      <c r="BQ14" s="25">
        <v>1.0</v>
      </c>
      <c r="BR14" s="25">
        <f t="shared" si="18"/>
        <v>100</v>
      </c>
      <c r="BS14" s="20" t="s">
        <v>176</v>
      </c>
      <c r="BT14" s="25">
        <v>129.0</v>
      </c>
      <c r="BU14" s="18">
        <f t="shared" si="19"/>
        <v>0.1051344743</v>
      </c>
      <c r="BV14" s="20" t="s">
        <v>127</v>
      </c>
      <c r="BW14" s="25">
        <v>106.0</v>
      </c>
      <c r="BX14" s="18">
        <f t="shared" si="20"/>
        <v>0.08638956805</v>
      </c>
      <c r="BY14" s="24" t="s">
        <v>108</v>
      </c>
      <c r="BZ14" s="25">
        <v>97.0</v>
      </c>
      <c r="CA14" s="18">
        <f t="shared" si="21"/>
        <v>0.07905460473</v>
      </c>
    </row>
    <row r="15">
      <c r="A15" s="20">
        <v>13.0</v>
      </c>
      <c r="B15" s="21" t="s">
        <v>261</v>
      </c>
      <c r="C15" s="25">
        <v>464.0</v>
      </c>
      <c r="D15" s="14">
        <f t="shared" si="1"/>
        <v>0.002699997672</v>
      </c>
      <c r="E15" s="25">
        <v>71.0</v>
      </c>
      <c r="F15" s="18">
        <f t="shared" si="2"/>
        <v>0.1530172414</v>
      </c>
      <c r="G15" s="26">
        <v>-1.3</v>
      </c>
      <c r="H15" s="26">
        <v>4.1</v>
      </c>
      <c r="I15" s="24" t="s">
        <v>205</v>
      </c>
      <c r="K15" s="20" t="s">
        <v>88</v>
      </c>
      <c r="L15" s="20" t="s">
        <v>262</v>
      </c>
      <c r="M15" s="25">
        <v>338.0</v>
      </c>
      <c r="N15" s="18">
        <f t="shared" si="22"/>
        <v>0.7284482759</v>
      </c>
      <c r="O15" s="20" t="s">
        <v>263</v>
      </c>
      <c r="P15" s="25">
        <v>16.0</v>
      </c>
      <c r="Q15" s="18">
        <f t="shared" si="23"/>
        <v>0.03448275862</v>
      </c>
      <c r="R15" s="20" t="s">
        <v>264</v>
      </c>
      <c r="S15" s="25">
        <v>12.0</v>
      </c>
      <c r="T15" s="18">
        <f t="shared" si="24"/>
        <v>0.02586206897</v>
      </c>
      <c r="U15" s="20" t="s">
        <v>197</v>
      </c>
      <c r="V15" s="25">
        <v>62.0</v>
      </c>
      <c r="W15" s="18">
        <f t="shared" si="6"/>
        <v>0.1336206897</v>
      </c>
      <c r="X15" s="20" t="s">
        <v>265</v>
      </c>
      <c r="Y15" s="25">
        <v>53.0</v>
      </c>
      <c r="Z15" s="18">
        <f t="shared" si="7"/>
        <v>0.1142241379</v>
      </c>
      <c r="AA15" s="20" t="s">
        <v>266</v>
      </c>
      <c r="AB15" s="25">
        <v>49.0</v>
      </c>
      <c r="AC15" s="18">
        <f t="shared" si="8"/>
        <v>0.1056034483</v>
      </c>
      <c r="AD15" s="20" t="s">
        <v>267</v>
      </c>
      <c r="AE15" s="24" t="s">
        <v>96</v>
      </c>
      <c r="AF15" s="24" t="s">
        <v>98</v>
      </c>
      <c r="AG15" s="22">
        <v>91.0</v>
      </c>
      <c r="AH15" s="18">
        <f t="shared" si="9"/>
        <v>0.1961206897</v>
      </c>
      <c r="AI15" s="20" t="s">
        <v>97</v>
      </c>
      <c r="AJ15" s="22">
        <v>91.0</v>
      </c>
      <c r="AK15" s="18">
        <f t="shared" si="10"/>
        <v>0.1961206897</v>
      </c>
      <c r="AL15" s="20" t="s">
        <v>184</v>
      </c>
      <c r="AM15" s="22">
        <v>42.0</v>
      </c>
      <c r="AN15" s="18">
        <f t="shared" si="11"/>
        <v>0.09051724138</v>
      </c>
      <c r="AO15" s="20" t="s">
        <v>101</v>
      </c>
      <c r="AP15" s="25">
        <v>162.0</v>
      </c>
      <c r="AQ15" s="18">
        <f t="shared" si="12"/>
        <v>0.349137931</v>
      </c>
      <c r="AR15" s="20" t="s">
        <v>121</v>
      </c>
      <c r="AS15" s="25">
        <v>95.0</v>
      </c>
      <c r="AT15" s="18">
        <f t="shared" si="13"/>
        <v>0.2047413793</v>
      </c>
      <c r="AU15" s="20" t="s">
        <v>97</v>
      </c>
      <c r="AV15" s="25">
        <v>84.0</v>
      </c>
      <c r="AW15" s="18">
        <f t="shared" si="14"/>
        <v>0.1810344828</v>
      </c>
      <c r="AX15" s="20" t="s">
        <v>268</v>
      </c>
      <c r="AY15" s="25">
        <v>33.0</v>
      </c>
      <c r="AZ15" s="20" t="s">
        <v>226</v>
      </c>
      <c r="BA15" s="25">
        <v>30.0</v>
      </c>
      <c r="BB15" s="20" t="s">
        <v>269</v>
      </c>
      <c r="BC15" s="25">
        <v>19.0</v>
      </c>
      <c r="BD15" s="20" t="s">
        <v>270</v>
      </c>
      <c r="BE15" s="20">
        <v>92.0</v>
      </c>
      <c r="BF15" s="18">
        <f t="shared" si="15"/>
        <v>0.1982758621</v>
      </c>
      <c r="BG15" s="20" t="s">
        <v>271</v>
      </c>
      <c r="BH15" s="20">
        <v>60.0</v>
      </c>
      <c r="BI15" s="18">
        <f t="shared" si="16"/>
        <v>0.1293103448</v>
      </c>
      <c r="BJ15" s="20" t="s">
        <v>272</v>
      </c>
      <c r="BK15" s="25">
        <v>33.0</v>
      </c>
      <c r="BL15" s="18">
        <f t="shared" si="17"/>
        <v>0.07112068966</v>
      </c>
      <c r="BM15" s="25">
        <v>23.0</v>
      </c>
      <c r="BN15" s="25">
        <v>59.0</v>
      </c>
      <c r="BO15" s="25">
        <v>8.0</v>
      </c>
      <c r="BP15" s="25">
        <v>10.0</v>
      </c>
      <c r="BQ15" s="25">
        <v>0.0</v>
      </c>
      <c r="BR15" s="25">
        <f t="shared" si="18"/>
        <v>100</v>
      </c>
      <c r="BS15" s="20" t="s">
        <v>98</v>
      </c>
      <c r="BT15" s="25">
        <v>41.0</v>
      </c>
      <c r="BU15" s="18">
        <f t="shared" si="19"/>
        <v>0.08836206897</v>
      </c>
      <c r="BV15" s="20" t="s">
        <v>161</v>
      </c>
      <c r="BW15" s="25">
        <v>39.0</v>
      </c>
      <c r="BX15" s="18">
        <f t="shared" si="20"/>
        <v>0.08405172414</v>
      </c>
      <c r="BY15" s="24" t="s">
        <v>108</v>
      </c>
      <c r="BZ15" s="25">
        <v>34.0</v>
      </c>
      <c r="CA15" s="18">
        <f t="shared" si="21"/>
        <v>0.07327586207</v>
      </c>
    </row>
    <row r="16">
      <c r="A16" s="20">
        <v>14.0</v>
      </c>
      <c r="B16" s="21" t="s">
        <v>273</v>
      </c>
      <c r="C16" s="25">
        <v>1007.0</v>
      </c>
      <c r="D16" s="14">
        <f t="shared" si="1"/>
        <v>0.005859693224</v>
      </c>
      <c r="E16" s="25">
        <v>178.0</v>
      </c>
      <c r="F16" s="18">
        <f t="shared" si="2"/>
        <v>0.1767626614</v>
      </c>
      <c r="G16" s="26">
        <v>0.3</v>
      </c>
      <c r="H16" s="26">
        <v>3.8</v>
      </c>
      <c r="I16" s="20">
        <v>71.0</v>
      </c>
      <c r="J16" s="20">
        <v>29.0</v>
      </c>
      <c r="K16" s="20" t="s">
        <v>88</v>
      </c>
      <c r="L16" s="20" t="s">
        <v>205</v>
      </c>
      <c r="M16" s="20" t="s">
        <v>205</v>
      </c>
      <c r="N16" s="20" t="s">
        <v>205</v>
      </c>
      <c r="O16" s="20" t="s">
        <v>205</v>
      </c>
      <c r="P16" s="20" t="s">
        <v>205</v>
      </c>
      <c r="Q16" s="20" t="s">
        <v>205</v>
      </c>
      <c r="R16" s="20" t="s">
        <v>205</v>
      </c>
      <c r="S16" s="20" t="s">
        <v>205</v>
      </c>
      <c r="T16" s="20" t="s">
        <v>205</v>
      </c>
      <c r="U16" s="20" t="s">
        <v>197</v>
      </c>
      <c r="V16" s="25">
        <v>205.0</v>
      </c>
      <c r="W16" s="18">
        <f t="shared" si="6"/>
        <v>0.2035749752</v>
      </c>
      <c r="X16" s="20" t="s">
        <v>274</v>
      </c>
      <c r="Y16" s="25">
        <v>112.0</v>
      </c>
      <c r="Z16" s="18">
        <f t="shared" si="7"/>
        <v>0.1112214499</v>
      </c>
      <c r="AA16" s="20" t="s">
        <v>275</v>
      </c>
      <c r="AB16" s="25">
        <v>85.0</v>
      </c>
      <c r="AC16" s="18">
        <f t="shared" si="8"/>
        <v>0.08440913605</v>
      </c>
      <c r="AD16" s="20" t="s">
        <v>209</v>
      </c>
      <c r="AE16" s="20" t="s">
        <v>276</v>
      </c>
      <c r="AF16" s="24" t="s">
        <v>97</v>
      </c>
      <c r="AG16" s="25">
        <v>192.0</v>
      </c>
      <c r="AH16" s="18">
        <f t="shared" si="9"/>
        <v>0.1906653426</v>
      </c>
      <c r="AI16" s="24" t="s">
        <v>98</v>
      </c>
      <c r="AJ16" s="25">
        <v>138.0</v>
      </c>
      <c r="AK16" s="18">
        <f t="shared" si="10"/>
        <v>0.137040715</v>
      </c>
      <c r="AL16" s="20" t="s">
        <v>99</v>
      </c>
      <c r="AM16" s="25">
        <v>93.0</v>
      </c>
      <c r="AN16" s="18">
        <f t="shared" si="11"/>
        <v>0.09235352532</v>
      </c>
      <c r="AO16" s="20" t="s">
        <v>97</v>
      </c>
      <c r="AP16" s="25">
        <v>285.0</v>
      </c>
      <c r="AQ16" s="18">
        <f t="shared" si="12"/>
        <v>0.2830188679</v>
      </c>
      <c r="AR16" s="20" t="s">
        <v>101</v>
      </c>
      <c r="AS16" s="25">
        <v>259.0</v>
      </c>
      <c r="AT16" s="18">
        <f t="shared" si="13"/>
        <v>0.2571996028</v>
      </c>
      <c r="AU16" s="20" t="s">
        <v>211</v>
      </c>
      <c r="AV16" s="25">
        <v>186.0</v>
      </c>
      <c r="AW16" s="18">
        <f t="shared" si="14"/>
        <v>0.1847070506</v>
      </c>
      <c r="AX16" s="20" t="s">
        <v>277</v>
      </c>
      <c r="AY16" s="25">
        <v>21.0</v>
      </c>
      <c r="AZ16" s="20" t="s">
        <v>122</v>
      </c>
      <c r="BA16" s="25">
        <v>15.0</v>
      </c>
      <c r="BB16" s="20" t="s">
        <v>278</v>
      </c>
      <c r="BC16" s="25">
        <v>11.0</v>
      </c>
      <c r="BD16" s="24" t="s">
        <v>279</v>
      </c>
      <c r="BE16" s="20">
        <v>146.0</v>
      </c>
      <c r="BF16" s="18">
        <f t="shared" si="15"/>
        <v>0.1449851043</v>
      </c>
      <c r="BG16" s="20" t="s">
        <v>280</v>
      </c>
      <c r="BH16" s="20">
        <v>123.0</v>
      </c>
      <c r="BI16" s="18">
        <f t="shared" si="16"/>
        <v>0.1221449851</v>
      </c>
      <c r="BJ16" s="20" t="s">
        <v>281</v>
      </c>
      <c r="BK16" s="25">
        <v>94.0</v>
      </c>
      <c r="BL16" s="18">
        <f t="shared" si="17"/>
        <v>0.09334657398</v>
      </c>
      <c r="BM16" s="25">
        <v>36.0</v>
      </c>
      <c r="BN16" s="25">
        <v>42.0</v>
      </c>
      <c r="BO16" s="25">
        <v>11.0</v>
      </c>
      <c r="BP16" s="25">
        <v>11.0</v>
      </c>
      <c r="BQ16" s="25">
        <v>1.0</v>
      </c>
      <c r="BR16" s="25">
        <f t="shared" si="18"/>
        <v>101</v>
      </c>
      <c r="BS16" s="20" t="s">
        <v>282</v>
      </c>
      <c r="BT16" s="25">
        <v>70.0</v>
      </c>
      <c r="BU16" s="18">
        <f t="shared" si="19"/>
        <v>0.06951340616</v>
      </c>
      <c r="BV16" s="20" t="s">
        <v>127</v>
      </c>
      <c r="BW16" s="25">
        <v>70.0</v>
      </c>
      <c r="BX16" s="18">
        <f t="shared" si="20"/>
        <v>0.06951340616</v>
      </c>
      <c r="BY16" s="24" t="s">
        <v>108</v>
      </c>
      <c r="BZ16" s="25">
        <v>68.0</v>
      </c>
      <c r="CA16" s="18">
        <f t="shared" si="21"/>
        <v>0.06752730884</v>
      </c>
    </row>
    <row r="17">
      <c r="A17" s="20">
        <v>15.0</v>
      </c>
      <c r="B17" s="21" t="s">
        <v>283</v>
      </c>
      <c r="C17" s="25">
        <v>15764.0</v>
      </c>
      <c r="D17" s="14">
        <f t="shared" si="1"/>
        <v>0.09173009334</v>
      </c>
      <c r="E17" s="25">
        <v>2470.0</v>
      </c>
      <c r="F17" s="18">
        <f t="shared" si="2"/>
        <v>0.1566861203</v>
      </c>
      <c r="G17" s="26">
        <v>4.7</v>
      </c>
      <c r="H17" s="26">
        <v>5.0</v>
      </c>
      <c r="I17" s="20">
        <v>70.0</v>
      </c>
      <c r="J17" s="20">
        <v>30.0</v>
      </c>
      <c r="K17" s="20" t="s">
        <v>88</v>
      </c>
      <c r="L17" s="20" t="s">
        <v>284</v>
      </c>
      <c r="M17" s="25">
        <v>5312.0</v>
      </c>
      <c r="N17" s="18">
        <f>M17/$C17</f>
        <v>0.3369703121</v>
      </c>
      <c r="O17" s="20" t="s">
        <v>285</v>
      </c>
      <c r="P17" s="25">
        <v>2499.0</v>
      </c>
      <c r="Q17" s="18">
        <f>P17/$C17</f>
        <v>0.1585257549</v>
      </c>
      <c r="R17" s="20" t="s">
        <v>286</v>
      </c>
      <c r="S17" s="25">
        <v>1674.0</v>
      </c>
      <c r="T17" s="18">
        <f>S17/$C17</f>
        <v>0.106191322</v>
      </c>
      <c r="U17" s="20" t="s">
        <v>94</v>
      </c>
      <c r="V17" s="25">
        <v>3602.0</v>
      </c>
      <c r="W17" s="18">
        <f t="shared" si="6"/>
        <v>0.2284953058</v>
      </c>
      <c r="X17" s="20" t="s">
        <v>135</v>
      </c>
      <c r="Y17" s="25">
        <v>2279.0</v>
      </c>
      <c r="Z17" s="18">
        <f t="shared" si="7"/>
        <v>0.1445699061</v>
      </c>
      <c r="AA17" s="20" t="s">
        <v>106</v>
      </c>
      <c r="AB17" s="25">
        <v>665.0</v>
      </c>
      <c r="AC17" s="18">
        <f t="shared" si="8"/>
        <v>0.04218472469</v>
      </c>
      <c r="AD17" s="20" t="s">
        <v>95</v>
      </c>
      <c r="AE17" s="24" t="s">
        <v>96</v>
      </c>
      <c r="AF17" s="24" t="s">
        <v>97</v>
      </c>
      <c r="AG17" s="25">
        <v>4578.0</v>
      </c>
      <c r="AH17" s="18">
        <f t="shared" si="9"/>
        <v>0.2904085258</v>
      </c>
      <c r="AI17" s="24" t="s">
        <v>98</v>
      </c>
      <c r="AJ17" s="25">
        <v>2357.0</v>
      </c>
      <c r="AK17" s="18">
        <f t="shared" si="10"/>
        <v>0.1495178889</v>
      </c>
      <c r="AL17" s="20" t="s">
        <v>99</v>
      </c>
      <c r="AM17" s="25">
        <v>1256.0</v>
      </c>
      <c r="AN17" s="18">
        <f t="shared" si="11"/>
        <v>0.07967520934</v>
      </c>
      <c r="AO17" s="20" t="s">
        <v>97</v>
      </c>
      <c r="AP17" s="25">
        <v>5564.0</v>
      </c>
      <c r="AQ17" s="18">
        <f t="shared" si="12"/>
        <v>0.3529561025</v>
      </c>
      <c r="AR17" s="20" t="s">
        <v>100</v>
      </c>
      <c r="AS17" s="25">
        <v>4581.0</v>
      </c>
      <c r="AT17" s="18">
        <f t="shared" si="13"/>
        <v>0.2905988328</v>
      </c>
      <c r="AU17" s="20" t="s">
        <v>235</v>
      </c>
      <c r="AV17" s="25">
        <v>3253.0</v>
      </c>
      <c r="AW17" s="18">
        <f t="shared" si="14"/>
        <v>0.2063562548</v>
      </c>
      <c r="AX17" s="20" t="s">
        <v>102</v>
      </c>
      <c r="AY17" s="25">
        <v>16.0</v>
      </c>
      <c r="AZ17" s="20" t="s">
        <v>287</v>
      </c>
      <c r="BA17" s="25">
        <v>12.0</v>
      </c>
      <c r="BB17" s="20" t="s">
        <v>103</v>
      </c>
      <c r="BC17" s="25">
        <v>11.0</v>
      </c>
      <c r="BD17" s="20" t="s">
        <v>106</v>
      </c>
      <c r="BE17" s="20">
        <v>2468.0</v>
      </c>
      <c r="BF17" s="18">
        <f t="shared" si="15"/>
        <v>0.1565592489</v>
      </c>
      <c r="BG17" s="20" t="s">
        <v>288</v>
      </c>
      <c r="BH17" s="20">
        <v>1334.0</v>
      </c>
      <c r="BI17" s="18">
        <f t="shared" si="16"/>
        <v>0.08462319208</v>
      </c>
      <c r="BJ17" s="20" t="s">
        <v>289</v>
      </c>
      <c r="BK17" s="25">
        <v>1294.0</v>
      </c>
      <c r="BL17" s="18">
        <f t="shared" si="17"/>
        <v>0.08208576503</v>
      </c>
      <c r="BM17" s="25">
        <v>38.0</v>
      </c>
      <c r="BN17" s="25">
        <v>44.0</v>
      </c>
      <c r="BO17" s="25">
        <v>12.0</v>
      </c>
      <c r="BP17" s="25">
        <v>6.0</v>
      </c>
      <c r="BQ17" s="25">
        <v>0.0</v>
      </c>
      <c r="BR17" s="25">
        <f t="shared" si="18"/>
        <v>100</v>
      </c>
      <c r="BS17" s="20" t="s">
        <v>290</v>
      </c>
      <c r="BT17" s="25">
        <v>2076.0</v>
      </c>
      <c r="BU17" s="18">
        <f t="shared" si="19"/>
        <v>0.1316924638</v>
      </c>
      <c r="BV17" s="24" t="s">
        <v>108</v>
      </c>
      <c r="BW17" s="25">
        <v>952.0</v>
      </c>
      <c r="BX17" s="18">
        <f t="shared" si="20"/>
        <v>0.06039076377</v>
      </c>
      <c r="BY17" s="20" t="s">
        <v>291</v>
      </c>
      <c r="BZ17" s="25">
        <v>725.0</v>
      </c>
      <c r="CA17" s="18">
        <f t="shared" si="21"/>
        <v>0.04599086526</v>
      </c>
    </row>
    <row r="18">
      <c r="A18" s="20">
        <v>16.0</v>
      </c>
      <c r="B18" s="21" t="s">
        <v>292</v>
      </c>
      <c r="C18" s="25">
        <v>41.0</v>
      </c>
      <c r="D18" s="14">
        <f t="shared" si="1"/>
        <v>0.0002385773805</v>
      </c>
      <c r="E18" s="25">
        <v>3.0</v>
      </c>
      <c r="F18" s="18">
        <f t="shared" si="2"/>
        <v>0.07317073171</v>
      </c>
      <c r="G18" s="26">
        <v>-12.8</v>
      </c>
      <c r="H18" s="26">
        <v>4.8</v>
      </c>
      <c r="I18" s="20">
        <v>53.0</v>
      </c>
      <c r="J18" s="20">
        <v>47.0</v>
      </c>
      <c r="K18" s="20" t="s">
        <v>88</v>
      </c>
      <c r="L18" s="20" t="s">
        <v>205</v>
      </c>
      <c r="M18" s="20" t="s">
        <v>205</v>
      </c>
      <c r="N18" s="20" t="s">
        <v>205</v>
      </c>
      <c r="O18" s="20" t="s">
        <v>205</v>
      </c>
      <c r="P18" s="20" t="s">
        <v>205</v>
      </c>
      <c r="Q18" s="20" t="s">
        <v>205</v>
      </c>
      <c r="R18" s="20" t="s">
        <v>205</v>
      </c>
      <c r="S18" s="20" t="s">
        <v>205</v>
      </c>
      <c r="T18" s="20" t="s">
        <v>205</v>
      </c>
      <c r="U18" s="20" t="s">
        <v>205</v>
      </c>
      <c r="V18" s="20" t="s">
        <v>205</v>
      </c>
      <c r="W18" s="20" t="s">
        <v>205</v>
      </c>
      <c r="X18" s="20" t="s">
        <v>205</v>
      </c>
      <c r="Y18" s="20" t="s">
        <v>205</v>
      </c>
      <c r="Z18" s="20" t="s">
        <v>205</v>
      </c>
      <c r="AA18" s="20" t="s">
        <v>205</v>
      </c>
      <c r="AB18" s="20" t="s">
        <v>205</v>
      </c>
      <c r="AC18" s="20" t="s">
        <v>205</v>
      </c>
      <c r="AD18" s="20" t="s">
        <v>205</v>
      </c>
      <c r="AE18" s="20" t="s">
        <v>205</v>
      </c>
      <c r="AF18" s="20" t="s">
        <v>205</v>
      </c>
      <c r="AG18" s="20" t="s">
        <v>205</v>
      </c>
      <c r="AH18" s="20" t="s">
        <v>205</v>
      </c>
      <c r="AI18" s="20" t="s">
        <v>205</v>
      </c>
      <c r="AJ18" s="20" t="s">
        <v>205</v>
      </c>
      <c r="AK18" s="20" t="s">
        <v>205</v>
      </c>
      <c r="AL18" s="20" t="s">
        <v>205</v>
      </c>
      <c r="AM18" s="20" t="s">
        <v>205</v>
      </c>
      <c r="AN18" s="20" t="s">
        <v>205</v>
      </c>
      <c r="AO18" s="20" t="s">
        <v>205</v>
      </c>
      <c r="AP18" s="20" t="s">
        <v>205</v>
      </c>
      <c r="AQ18" s="20" t="s">
        <v>205</v>
      </c>
      <c r="AR18" s="20" t="s">
        <v>205</v>
      </c>
      <c r="AS18" s="20" t="s">
        <v>205</v>
      </c>
      <c r="AT18" s="20" t="s">
        <v>205</v>
      </c>
      <c r="AU18" s="20" t="s">
        <v>205</v>
      </c>
      <c r="AV18" s="20" t="s">
        <v>205</v>
      </c>
      <c r="AW18" s="20" t="s">
        <v>205</v>
      </c>
      <c r="AX18" s="20" t="s">
        <v>205</v>
      </c>
      <c r="AY18" s="20" t="s">
        <v>205</v>
      </c>
      <c r="AZ18" s="20" t="s">
        <v>205</v>
      </c>
      <c r="BA18" s="20" t="s">
        <v>205</v>
      </c>
      <c r="BB18" s="20" t="s">
        <v>205</v>
      </c>
      <c r="BC18" s="20" t="s">
        <v>205</v>
      </c>
      <c r="BD18" s="20" t="s">
        <v>205</v>
      </c>
      <c r="BE18" s="20" t="s">
        <v>205</v>
      </c>
      <c r="BF18" s="20" t="s">
        <v>205</v>
      </c>
      <c r="BG18" s="20" t="s">
        <v>205</v>
      </c>
      <c r="BH18" s="20" t="s">
        <v>205</v>
      </c>
      <c r="BI18" s="20" t="s">
        <v>205</v>
      </c>
      <c r="BJ18" s="20" t="s">
        <v>205</v>
      </c>
      <c r="BK18" s="20" t="s">
        <v>205</v>
      </c>
      <c r="BL18" s="20" t="s">
        <v>205</v>
      </c>
      <c r="BM18" s="20" t="s">
        <v>205</v>
      </c>
      <c r="BN18" s="20" t="s">
        <v>205</v>
      </c>
      <c r="BO18" s="20" t="s">
        <v>205</v>
      </c>
      <c r="BP18" s="20" t="s">
        <v>205</v>
      </c>
      <c r="BQ18" s="20" t="s">
        <v>205</v>
      </c>
      <c r="BR18" s="20" t="s">
        <v>205</v>
      </c>
      <c r="BS18" s="20" t="s">
        <v>205</v>
      </c>
      <c r="BT18" s="20" t="s">
        <v>205</v>
      </c>
      <c r="BU18" s="20" t="s">
        <v>205</v>
      </c>
      <c r="BV18" s="20" t="s">
        <v>205</v>
      </c>
      <c r="BW18" s="20" t="s">
        <v>205</v>
      </c>
      <c r="BX18" s="20" t="s">
        <v>205</v>
      </c>
      <c r="BY18" s="20" t="s">
        <v>205</v>
      </c>
      <c r="BZ18" s="20" t="s">
        <v>205</v>
      </c>
      <c r="CA18" s="20" t="s">
        <v>205</v>
      </c>
    </row>
    <row r="19">
      <c r="A19" s="20">
        <v>17.0</v>
      </c>
      <c r="B19" s="21" t="s">
        <v>293</v>
      </c>
      <c r="C19" s="25">
        <v>217.0</v>
      </c>
      <c r="D19" s="14">
        <f t="shared" si="1"/>
        <v>0.001262714429</v>
      </c>
      <c r="E19" s="25">
        <v>62.0</v>
      </c>
      <c r="F19" s="18">
        <f t="shared" si="2"/>
        <v>0.2857142857</v>
      </c>
      <c r="G19" s="26">
        <f>10.2</f>
        <v>10.2</v>
      </c>
      <c r="H19" s="26">
        <v>1.9</v>
      </c>
      <c r="I19" s="20">
        <v>63.0</v>
      </c>
      <c r="J19" s="20">
        <v>37.0</v>
      </c>
      <c r="K19" s="20" t="s">
        <v>88</v>
      </c>
      <c r="L19" s="20" t="s">
        <v>205</v>
      </c>
      <c r="M19" s="20" t="s">
        <v>205</v>
      </c>
      <c r="N19" s="20" t="s">
        <v>205</v>
      </c>
      <c r="O19" s="20" t="s">
        <v>205</v>
      </c>
      <c r="P19" s="20" t="s">
        <v>205</v>
      </c>
      <c r="Q19" s="20" t="s">
        <v>205</v>
      </c>
      <c r="R19" s="20" t="s">
        <v>205</v>
      </c>
      <c r="S19" s="20" t="s">
        <v>205</v>
      </c>
      <c r="T19" s="20" t="s">
        <v>205</v>
      </c>
      <c r="U19" s="20" t="s">
        <v>294</v>
      </c>
      <c r="V19" s="25">
        <v>142.0</v>
      </c>
      <c r="W19" s="18">
        <f t="shared" ref="W19:W20" si="25">V19/$C19</f>
        <v>0.6543778802</v>
      </c>
      <c r="X19" s="20" t="s">
        <v>196</v>
      </c>
      <c r="Y19" s="25">
        <v>15.0</v>
      </c>
      <c r="Z19" s="18">
        <f t="shared" ref="Z19:Z20" si="26">Y19/$C19</f>
        <v>0.06912442396</v>
      </c>
      <c r="AA19" s="20" t="s">
        <v>208</v>
      </c>
      <c r="AB19" s="25">
        <v>12.0</v>
      </c>
      <c r="AC19" s="18">
        <f t="shared" ref="AC19:AC20" si="27">AB19/$C19</f>
        <v>0.05529953917</v>
      </c>
      <c r="AD19" s="20" t="s">
        <v>209</v>
      </c>
      <c r="AE19" s="24" t="s">
        <v>96</v>
      </c>
      <c r="AF19" s="24" t="s">
        <v>97</v>
      </c>
      <c r="AG19" s="25">
        <v>92.0</v>
      </c>
      <c r="AH19" s="18">
        <f t="shared" ref="AH19:AH20" si="28">AG19/$C19</f>
        <v>0.4239631336</v>
      </c>
      <c r="AI19" s="20" t="s">
        <v>99</v>
      </c>
      <c r="AJ19" s="25">
        <v>20.0</v>
      </c>
      <c r="AK19" s="18">
        <f t="shared" ref="AK19:AK20" si="29">AJ19/$C19</f>
        <v>0.09216589862</v>
      </c>
      <c r="AL19" s="20" t="s">
        <v>184</v>
      </c>
      <c r="AM19" s="25">
        <v>19.0</v>
      </c>
      <c r="AN19" s="18">
        <f t="shared" ref="AN19:AN20" si="30">AM19/$C19</f>
        <v>0.08755760369</v>
      </c>
      <c r="AO19" s="20" t="s">
        <v>97</v>
      </c>
      <c r="AP19" s="22">
        <v>85.0</v>
      </c>
      <c r="AQ19" s="18">
        <f t="shared" ref="AQ19:AQ20" si="31">AP19/$C19</f>
        <v>0.3917050691</v>
      </c>
      <c r="AR19" s="20" t="s">
        <v>295</v>
      </c>
      <c r="AS19" s="25">
        <v>40.0</v>
      </c>
      <c r="AT19" s="18">
        <f t="shared" ref="AT19:AT20" si="32">AS19/$C19</f>
        <v>0.1843317972</v>
      </c>
      <c r="AU19" s="20" t="s">
        <v>102</v>
      </c>
      <c r="AV19" s="25">
        <v>39.0</v>
      </c>
      <c r="AW19" s="18">
        <f t="shared" ref="AW19:AW20" si="33">AV19/$C19</f>
        <v>0.1797235023</v>
      </c>
      <c r="AX19" s="20" t="s">
        <v>98</v>
      </c>
      <c r="AY19" s="25">
        <v>129.0</v>
      </c>
      <c r="AZ19" s="20" t="s">
        <v>296</v>
      </c>
      <c r="BA19" s="25">
        <v>100.0</v>
      </c>
      <c r="BB19" s="20" t="s">
        <v>297</v>
      </c>
      <c r="BC19" s="25">
        <v>86.0</v>
      </c>
      <c r="BD19" s="20" t="s">
        <v>298</v>
      </c>
      <c r="BE19" s="20">
        <v>53.0</v>
      </c>
      <c r="BF19" s="18">
        <f t="shared" ref="BF19:BF20" si="34">BE19/$C19</f>
        <v>0.2442396313</v>
      </c>
      <c r="BG19" s="20" t="s">
        <v>299</v>
      </c>
      <c r="BH19" s="20">
        <v>44.0</v>
      </c>
      <c r="BI19" s="18">
        <f t="shared" ref="BI19:BI20" si="35">BH19/$C19</f>
        <v>0.202764977</v>
      </c>
      <c r="BJ19" s="20" t="s">
        <v>300</v>
      </c>
      <c r="BK19" s="25">
        <v>41.0</v>
      </c>
      <c r="BL19" s="18">
        <f t="shared" ref="BL19:BL20" si="36">BK19/$C19</f>
        <v>0.1889400922</v>
      </c>
      <c r="BM19" s="25">
        <v>42.0</v>
      </c>
      <c r="BN19" s="25">
        <v>50.0</v>
      </c>
      <c r="BO19" s="25">
        <v>4.0</v>
      </c>
      <c r="BP19" s="25">
        <v>4.0</v>
      </c>
      <c r="BQ19" s="25">
        <v>0.0</v>
      </c>
      <c r="BR19" s="25">
        <f t="shared" ref="BR19:BR20" si="37">SUM(BM19:BQ19)</f>
        <v>100</v>
      </c>
      <c r="BS19" s="20" t="s">
        <v>108</v>
      </c>
      <c r="BT19" s="25">
        <v>43.0</v>
      </c>
      <c r="BU19" s="18">
        <f t="shared" ref="BU19:BU20" si="38">BT19/$C19</f>
        <v>0.198156682</v>
      </c>
      <c r="BV19" s="20" t="s">
        <v>109</v>
      </c>
      <c r="BW19" s="25">
        <v>20.0</v>
      </c>
      <c r="BX19" s="18">
        <f t="shared" ref="BX19:BX20" si="39">BW19/$C19</f>
        <v>0.09216589862</v>
      </c>
      <c r="BY19" s="20" t="s">
        <v>301</v>
      </c>
      <c r="BZ19" s="25">
        <v>17.0</v>
      </c>
      <c r="CA19" s="18">
        <f t="shared" ref="CA19:CA20" si="40">BZ19/$C19</f>
        <v>0.07834101382</v>
      </c>
    </row>
    <row r="20">
      <c r="A20" s="20">
        <v>18.0</v>
      </c>
      <c r="B20" s="21" t="s">
        <v>302</v>
      </c>
      <c r="C20" s="25">
        <v>1789.0</v>
      </c>
      <c r="D20" s="14">
        <f t="shared" si="1"/>
        <v>0.01041012034</v>
      </c>
      <c r="E20" s="25">
        <v>304.0</v>
      </c>
      <c r="F20" s="18">
        <f t="shared" si="2"/>
        <v>0.1699273337</v>
      </c>
      <c r="G20" s="26">
        <v>4.6</v>
      </c>
      <c r="H20" s="26">
        <v>4.3</v>
      </c>
      <c r="I20" s="20">
        <v>74.0</v>
      </c>
      <c r="J20" s="20">
        <v>26.0</v>
      </c>
      <c r="K20" s="20" t="s">
        <v>88</v>
      </c>
      <c r="L20" s="20" t="s">
        <v>205</v>
      </c>
      <c r="M20" s="20" t="s">
        <v>205</v>
      </c>
      <c r="N20" s="20" t="s">
        <v>205</v>
      </c>
      <c r="O20" s="20" t="s">
        <v>205</v>
      </c>
      <c r="P20" s="20" t="s">
        <v>205</v>
      </c>
      <c r="Q20" s="20" t="s">
        <v>205</v>
      </c>
      <c r="R20" s="20" t="s">
        <v>205</v>
      </c>
      <c r="S20" s="20" t="s">
        <v>205</v>
      </c>
      <c r="T20" s="20" t="s">
        <v>205</v>
      </c>
      <c r="U20" s="20" t="s">
        <v>303</v>
      </c>
      <c r="V20" s="25">
        <v>430.0</v>
      </c>
      <c r="W20" s="18">
        <f t="shared" si="25"/>
        <v>0.2403577418</v>
      </c>
      <c r="X20" s="20" t="s">
        <v>304</v>
      </c>
      <c r="Y20" s="25">
        <v>225.0</v>
      </c>
      <c r="Z20" s="18">
        <f t="shared" si="26"/>
        <v>0.1257685858</v>
      </c>
      <c r="AA20" s="20" t="s">
        <v>305</v>
      </c>
      <c r="AB20" s="25">
        <v>224.0</v>
      </c>
      <c r="AC20" s="18">
        <f t="shared" si="27"/>
        <v>0.1252096143</v>
      </c>
      <c r="AD20" s="24" t="s">
        <v>96</v>
      </c>
      <c r="AE20" s="20" t="s">
        <v>169</v>
      </c>
      <c r="AF20" s="24" t="s">
        <v>97</v>
      </c>
      <c r="AG20" s="25">
        <v>340.0</v>
      </c>
      <c r="AH20" s="18">
        <f t="shared" si="28"/>
        <v>0.1900503074</v>
      </c>
      <c r="AI20" s="24" t="s">
        <v>98</v>
      </c>
      <c r="AJ20" s="25">
        <v>263.0</v>
      </c>
      <c r="AK20" s="18">
        <f t="shared" si="29"/>
        <v>0.1470095025</v>
      </c>
      <c r="AL20" s="20" t="s">
        <v>119</v>
      </c>
      <c r="AM20" s="25">
        <v>188.0</v>
      </c>
      <c r="AN20" s="18">
        <f t="shared" si="30"/>
        <v>0.1050866406</v>
      </c>
      <c r="AO20" s="20" t="s">
        <v>101</v>
      </c>
      <c r="AP20" s="25">
        <v>571.0</v>
      </c>
      <c r="AQ20" s="18">
        <f t="shared" si="31"/>
        <v>0.3191727222</v>
      </c>
      <c r="AR20" s="20" t="s">
        <v>97</v>
      </c>
      <c r="AS20" s="25">
        <v>440.0</v>
      </c>
      <c r="AT20" s="18">
        <f t="shared" si="32"/>
        <v>0.2459474567</v>
      </c>
      <c r="AU20" s="20" t="s">
        <v>210</v>
      </c>
      <c r="AV20" s="25">
        <v>348.0</v>
      </c>
      <c r="AW20" s="18">
        <f t="shared" si="33"/>
        <v>0.1945220794</v>
      </c>
      <c r="AX20" s="20" t="s">
        <v>102</v>
      </c>
      <c r="AY20" s="25">
        <v>18.0</v>
      </c>
      <c r="AZ20" s="20" t="s">
        <v>306</v>
      </c>
      <c r="BA20" s="25">
        <v>14.0</v>
      </c>
      <c r="BB20" s="20" t="s">
        <v>100</v>
      </c>
      <c r="BC20" s="25">
        <v>13.0</v>
      </c>
      <c r="BD20" s="20" t="s">
        <v>305</v>
      </c>
      <c r="BE20" s="20">
        <v>140.0</v>
      </c>
      <c r="BF20" s="18">
        <f t="shared" si="34"/>
        <v>0.07825600894</v>
      </c>
      <c r="BG20" s="20" t="s">
        <v>307</v>
      </c>
      <c r="BH20" s="20">
        <v>41.0</v>
      </c>
      <c r="BI20" s="18">
        <f t="shared" si="35"/>
        <v>0.02291783119</v>
      </c>
      <c r="BJ20" s="20" t="s">
        <v>308</v>
      </c>
      <c r="BK20" s="25">
        <v>26.0</v>
      </c>
      <c r="BL20" s="18">
        <f t="shared" si="36"/>
        <v>0.0145332588</v>
      </c>
      <c r="BM20" s="22">
        <v>12.0</v>
      </c>
      <c r="BN20" s="22">
        <v>53.0</v>
      </c>
      <c r="BO20" s="25">
        <v>24.0</v>
      </c>
      <c r="BP20" s="25">
        <v>11.0</v>
      </c>
      <c r="BQ20" s="25">
        <v>1.0</v>
      </c>
      <c r="BR20" s="25">
        <f t="shared" si="37"/>
        <v>101</v>
      </c>
      <c r="BS20" s="20" t="s">
        <v>127</v>
      </c>
      <c r="BT20" s="25">
        <v>155.0</v>
      </c>
      <c r="BU20" s="18">
        <f t="shared" si="38"/>
        <v>0.08664058133</v>
      </c>
      <c r="BV20" s="20" t="s">
        <v>176</v>
      </c>
      <c r="BW20" s="25">
        <v>138.0</v>
      </c>
      <c r="BX20" s="18">
        <f t="shared" si="39"/>
        <v>0.07713806596</v>
      </c>
      <c r="BY20" s="20" t="s">
        <v>108</v>
      </c>
      <c r="BZ20" s="25">
        <v>133.0</v>
      </c>
      <c r="CA20" s="18">
        <f t="shared" si="40"/>
        <v>0.0743432085</v>
      </c>
    </row>
    <row r="21">
      <c r="A21" s="20">
        <v>19.0</v>
      </c>
      <c r="B21" s="21" t="s">
        <v>309</v>
      </c>
      <c r="C21" s="25">
        <v>71.0</v>
      </c>
      <c r="D21" s="14">
        <f t="shared" si="1"/>
        <v>0.0004131461956</v>
      </c>
      <c r="E21" s="25">
        <v>13.0</v>
      </c>
      <c r="F21" s="18">
        <f t="shared" si="2"/>
        <v>0.1830985915</v>
      </c>
      <c r="G21" s="26">
        <v>-6.6</v>
      </c>
      <c r="H21" s="26">
        <v>2.9</v>
      </c>
      <c r="I21" s="20">
        <v>70.0</v>
      </c>
      <c r="J21" s="20">
        <v>30.0</v>
      </c>
      <c r="K21" s="20" t="s">
        <v>88</v>
      </c>
      <c r="L21" s="20" t="s">
        <v>205</v>
      </c>
      <c r="M21" s="20" t="s">
        <v>205</v>
      </c>
      <c r="N21" s="20" t="s">
        <v>205</v>
      </c>
      <c r="O21" s="20" t="s">
        <v>205</v>
      </c>
      <c r="P21" s="20" t="s">
        <v>205</v>
      </c>
      <c r="Q21" s="20" t="s">
        <v>205</v>
      </c>
      <c r="R21" s="20" t="s">
        <v>205</v>
      </c>
      <c r="S21" s="20" t="s">
        <v>205</v>
      </c>
      <c r="T21" s="20" t="s">
        <v>205</v>
      </c>
      <c r="U21" s="20" t="s">
        <v>205</v>
      </c>
      <c r="V21" s="20" t="s">
        <v>205</v>
      </c>
      <c r="W21" s="20" t="s">
        <v>205</v>
      </c>
      <c r="X21" s="20" t="s">
        <v>205</v>
      </c>
      <c r="Y21" s="20" t="s">
        <v>205</v>
      </c>
      <c r="Z21" s="20" t="s">
        <v>205</v>
      </c>
      <c r="AA21" s="20" t="s">
        <v>205</v>
      </c>
      <c r="AB21" s="20" t="s">
        <v>205</v>
      </c>
      <c r="AC21" s="20" t="s">
        <v>205</v>
      </c>
      <c r="AD21" s="20" t="s">
        <v>205</v>
      </c>
      <c r="AE21" s="20" t="s">
        <v>205</v>
      </c>
      <c r="AF21" s="20" t="s">
        <v>205</v>
      </c>
      <c r="AG21" s="20" t="s">
        <v>205</v>
      </c>
      <c r="AH21" s="20" t="s">
        <v>205</v>
      </c>
      <c r="AI21" s="20" t="s">
        <v>205</v>
      </c>
      <c r="AJ21" s="20" t="s">
        <v>205</v>
      </c>
      <c r="AK21" s="20" t="s">
        <v>205</v>
      </c>
      <c r="AL21" s="20" t="s">
        <v>205</v>
      </c>
      <c r="AM21" s="20" t="s">
        <v>205</v>
      </c>
      <c r="AN21" s="20" t="s">
        <v>205</v>
      </c>
      <c r="AO21" s="20" t="s">
        <v>205</v>
      </c>
      <c r="AP21" s="20" t="s">
        <v>205</v>
      </c>
      <c r="AQ21" s="20" t="s">
        <v>205</v>
      </c>
      <c r="AR21" s="20" t="s">
        <v>205</v>
      </c>
      <c r="AS21" s="20" t="s">
        <v>205</v>
      </c>
      <c r="AT21" s="20" t="s">
        <v>205</v>
      </c>
      <c r="AU21" s="20" t="s">
        <v>205</v>
      </c>
      <c r="AV21" s="20" t="s">
        <v>205</v>
      </c>
      <c r="AW21" s="20" t="s">
        <v>205</v>
      </c>
      <c r="AX21" s="20" t="s">
        <v>205</v>
      </c>
      <c r="AY21" s="20" t="s">
        <v>205</v>
      </c>
      <c r="AZ21" s="20" t="s">
        <v>205</v>
      </c>
      <c r="BA21" s="20" t="s">
        <v>205</v>
      </c>
      <c r="BB21" s="20" t="s">
        <v>205</v>
      </c>
      <c r="BC21" s="20" t="s">
        <v>205</v>
      </c>
      <c r="BD21" s="20" t="s">
        <v>205</v>
      </c>
      <c r="BE21" s="20" t="s">
        <v>205</v>
      </c>
      <c r="BF21" s="20" t="s">
        <v>205</v>
      </c>
      <c r="BG21" s="20" t="s">
        <v>205</v>
      </c>
      <c r="BH21" s="20" t="s">
        <v>205</v>
      </c>
      <c r="BI21" s="20" t="s">
        <v>205</v>
      </c>
      <c r="BJ21" s="20" t="s">
        <v>205</v>
      </c>
      <c r="BK21" s="20" t="s">
        <v>205</v>
      </c>
      <c r="BL21" s="20" t="s">
        <v>205</v>
      </c>
      <c r="BM21" s="20" t="s">
        <v>205</v>
      </c>
      <c r="BN21" s="20" t="s">
        <v>205</v>
      </c>
      <c r="BO21" s="20" t="s">
        <v>205</v>
      </c>
      <c r="BP21" s="20" t="s">
        <v>205</v>
      </c>
      <c r="BQ21" s="20" t="s">
        <v>205</v>
      </c>
      <c r="BR21" s="20" t="s">
        <v>205</v>
      </c>
      <c r="BS21" s="20" t="s">
        <v>205</v>
      </c>
      <c r="BT21" s="20" t="s">
        <v>205</v>
      </c>
      <c r="BU21" s="20" t="s">
        <v>205</v>
      </c>
      <c r="BV21" s="20" t="s">
        <v>205</v>
      </c>
      <c r="BW21" s="20" t="s">
        <v>205</v>
      </c>
      <c r="BX21" s="20" t="s">
        <v>205</v>
      </c>
      <c r="BY21" s="20" t="s">
        <v>205</v>
      </c>
      <c r="BZ21" s="20" t="s">
        <v>205</v>
      </c>
      <c r="CA21" s="20" t="s">
        <v>205</v>
      </c>
    </row>
    <row r="22">
      <c r="A22" s="20">
        <v>20.0</v>
      </c>
      <c r="B22" s="21" t="s">
        <v>310</v>
      </c>
      <c r="C22" s="25">
        <v>10060.0</v>
      </c>
      <c r="D22" s="14">
        <f t="shared" si="1"/>
        <v>0.05853874264</v>
      </c>
      <c r="E22" s="25">
        <v>1688.0</v>
      </c>
      <c r="F22" s="18">
        <f t="shared" si="2"/>
        <v>0.1677932406</v>
      </c>
      <c r="G22" s="26">
        <v>0.9</v>
      </c>
      <c r="H22" s="26">
        <v>4.8</v>
      </c>
      <c r="I22" s="20">
        <v>79.0</v>
      </c>
      <c r="J22" s="20">
        <v>21.0</v>
      </c>
      <c r="K22" s="20" t="s">
        <v>88</v>
      </c>
      <c r="L22" s="20" t="s">
        <v>311</v>
      </c>
      <c r="M22" s="25">
        <v>7265.0</v>
      </c>
      <c r="N22" s="18">
        <f t="shared" ref="N22:N24" si="41">M22/$C22</f>
        <v>0.722166998</v>
      </c>
      <c r="O22" s="20" t="s">
        <v>312</v>
      </c>
      <c r="P22" s="25">
        <v>686.0</v>
      </c>
      <c r="Q22" s="18">
        <f t="shared" ref="Q22:Q24" si="42">P22/$C22</f>
        <v>0.06819085487</v>
      </c>
      <c r="R22" s="20" t="s">
        <v>313</v>
      </c>
      <c r="S22" s="25">
        <v>434.0</v>
      </c>
      <c r="T22" s="18">
        <f t="shared" ref="T22:T24" si="43">S22/$C22</f>
        <v>0.04314115308</v>
      </c>
      <c r="U22" s="20" t="s">
        <v>314</v>
      </c>
      <c r="V22" s="25">
        <v>1654.0</v>
      </c>
      <c r="W22" s="18">
        <f t="shared" ref="W22:W31" si="44">V22/$C22</f>
        <v>0.1644135189</v>
      </c>
      <c r="X22" s="20" t="s">
        <v>107</v>
      </c>
      <c r="Y22" s="25">
        <v>133.0</v>
      </c>
      <c r="Z22" s="18">
        <f t="shared" ref="Z22:Z31" si="45">Y22/$C22</f>
        <v>0.01322067594</v>
      </c>
      <c r="AA22" s="20" t="s">
        <v>315</v>
      </c>
      <c r="AB22" s="25">
        <v>948.0</v>
      </c>
      <c r="AC22" s="18">
        <f t="shared" ref="AC22:AC31" si="46">AB22/$C22</f>
        <v>0.09423459245</v>
      </c>
      <c r="AD22" s="20" t="s">
        <v>95</v>
      </c>
      <c r="AE22" s="20" t="s">
        <v>316</v>
      </c>
      <c r="AF22" s="24" t="s">
        <v>97</v>
      </c>
      <c r="AG22" s="25">
        <v>1931.0</v>
      </c>
      <c r="AH22" s="18">
        <f t="shared" ref="AH22:AH31" si="47">AG22/$C22</f>
        <v>0.1919483101</v>
      </c>
      <c r="AI22" s="20" t="s">
        <v>138</v>
      </c>
      <c r="AJ22" s="25">
        <v>1283.0</v>
      </c>
      <c r="AK22" s="18">
        <f t="shared" ref="AK22:AK31" si="48">AJ22/$C22</f>
        <v>0.1275347913</v>
      </c>
      <c r="AL22" s="24" t="s">
        <v>98</v>
      </c>
      <c r="AM22" s="25">
        <v>1216.0</v>
      </c>
      <c r="AN22" s="18">
        <f t="shared" ref="AN22:AN31" si="49">AM22/$C22</f>
        <v>0.1208747515</v>
      </c>
      <c r="AO22" s="20" t="s">
        <v>97</v>
      </c>
      <c r="AP22" s="25">
        <v>2741.0</v>
      </c>
      <c r="AQ22" s="18">
        <f t="shared" ref="AQ22:AQ31" si="50">AP22/$C22</f>
        <v>0.2724652087</v>
      </c>
      <c r="AR22" s="20" t="s">
        <v>100</v>
      </c>
      <c r="AS22" s="25">
        <v>2118.0</v>
      </c>
      <c r="AT22" s="18">
        <f t="shared" ref="AT22:AT31" si="51">AS22/$C22</f>
        <v>0.2105367793</v>
      </c>
      <c r="AU22" s="20" t="s">
        <v>210</v>
      </c>
      <c r="AV22" s="25">
        <v>1873.0</v>
      </c>
      <c r="AW22" s="18">
        <f t="shared" ref="AW22:AW31" si="52">AV22/$C22</f>
        <v>0.1861829026</v>
      </c>
      <c r="AX22" s="20" t="s">
        <v>144</v>
      </c>
      <c r="AY22" s="25">
        <v>6.0</v>
      </c>
      <c r="AZ22" s="20" t="s">
        <v>171</v>
      </c>
      <c r="BA22" s="25">
        <v>6.0</v>
      </c>
      <c r="BB22" s="20" t="s">
        <v>317</v>
      </c>
      <c r="BC22" s="25">
        <v>6.0</v>
      </c>
      <c r="BD22" s="20" t="s">
        <v>318</v>
      </c>
      <c r="BE22" s="20">
        <v>1717.0</v>
      </c>
      <c r="BF22" s="18">
        <f t="shared" ref="BF22:BF31" si="53">BE22/$C22</f>
        <v>0.1706759443</v>
      </c>
      <c r="BG22" s="20" t="s">
        <v>319</v>
      </c>
      <c r="BH22" s="20">
        <v>597.0</v>
      </c>
      <c r="BI22" s="18">
        <f t="shared" ref="BI22:BI31" si="54">BH22/$C22</f>
        <v>0.05934393638</v>
      </c>
      <c r="BJ22" s="20" t="s">
        <v>320</v>
      </c>
      <c r="BK22" s="25">
        <v>458.0</v>
      </c>
      <c r="BL22" s="18">
        <f t="shared" ref="BL22:BL31" si="55">BK22/$C22</f>
        <v>0.04552683897</v>
      </c>
      <c r="BM22" s="25">
        <v>18.0</v>
      </c>
      <c r="BN22" s="25">
        <v>53.0</v>
      </c>
      <c r="BO22" s="25">
        <v>22.0</v>
      </c>
      <c r="BP22" s="25">
        <v>7.0</v>
      </c>
      <c r="BQ22" s="25">
        <v>0.0</v>
      </c>
      <c r="BR22" s="25">
        <f t="shared" ref="BR22:BR31" si="56">SUM(BM22:BQ22)</f>
        <v>100</v>
      </c>
      <c r="BS22" s="20" t="s">
        <v>250</v>
      </c>
      <c r="BT22" s="25">
        <v>780.0</v>
      </c>
      <c r="BU22" s="18">
        <f t="shared" ref="BU22:BU31" si="57">BT22/$C22</f>
        <v>0.07753479125</v>
      </c>
      <c r="BV22" s="20" t="s">
        <v>109</v>
      </c>
      <c r="BW22" s="25">
        <v>726.0</v>
      </c>
      <c r="BX22" s="18">
        <f t="shared" ref="BX22:BX31" si="58">BW22/$C22</f>
        <v>0.07216699801</v>
      </c>
      <c r="BY22" s="20" t="s">
        <v>108</v>
      </c>
      <c r="BZ22" s="25">
        <v>647.0</v>
      </c>
      <c r="CA22" s="18">
        <f t="shared" ref="CA22:CA31" si="59">BZ22/$C22</f>
        <v>0.06431411531</v>
      </c>
    </row>
    <row r="23">
      <c r="A23" s="20">
        <v>21.0</v>
      </c>
      <c r="B23" s="21" t="s">
        <v>321</v>
      </c>
      <c r="C23" s="25">
        <v>2726.0</v>
      </c>
      <c r="D23" s="14">
        <f t="shared" si="1"/>
        <v>0.01586248633</v>
      </c>
      <c r="E23" s="25">
        <v>513.0</v>
      </c>
      <c r="F23" s="18">
        <f t="shared" si="2"/>
        <v>0.188187821</v>
      </c>
      <c r="G23" s="26">
        <v>0.8</v>
      </c>
      <c r="H23" s="26">
        <v>3.3</v>
      </c>
      <c r="I23" s="20">
        <v>75.0</v>
      </c>
      <c r="J23" s="20">
        <v>25.0</v>
      </c>
      <c r="K23" s="20" t="s">
        <v>88</v>
      </c>
      <c r="L23" s="20" t="s">
        <v>322</v>
      </c>
      <c r="M23" s="25">
        <v>935.0</v>
      </c>
      <c r="N23" s="18">
        <f t="shared" si="41"/>
        <v>0.3429933969</v>
      </c>
      <c r="O23" s="20" t="s">
        <v>323</v>
      </c>
      <c r="P23" s="25">
        <v>333.0</v>
      </c>
      <c r="Q23" s="18">
        <f t="shared" si="42"/>
        <v>0.1221570066</v>
      </c>
      <c r="R23" s="20" t="s">
        <v>324</v>
      </c>
      <c r="S23" s="25">
        <v>332.0</v>
      </c>
      <c r="T23" s="18">
        <f t="shared" si="43"/>
        <v>0.1217901687</v>
      </c>
      <c r="U23" s="20" t="s">
        <v>325</v>
      </c>
      <c r="V23" s="25">
        <v>454.0</v>
      </c>
      <c r="W23" s="18">
        <f t="shared" si="44"/>
        <v>0.1665443874</v>
      </c>
      <c r="X23" s="20" t="s">
        <v>149</v>
      </c>
      <c r="Y23" s="25">
        <v>366.0</v>
      </c>
      <c r="Z23" s="18">
        <f t="shared" si="45"/>
        <v>0.1342626559</v>
      </c>
      <c r="AA23" s="20" t="s">
        <v>274</v>
      </c>
      <c r="AB23" s="25">
        <v>173.0</v>
      </c>
      <c r="AC23" s="18">
        <f t="shared" si="46"/>
        <v>0.06346294938</v>
      </c>
      <c r="AD23" s="24" t="s">
        <v>96</v>
      </c>
      <c r="AE23" s="24" t="s">
        <v>96</v>
      </c>
      <c r="AF23" s="24" t="s">
        <v>97</v>
      </c>
      <c r="AG23" s="25">
        <v>713.0</v>
      </c>
      <c r="AH23" s="18">
        <f t="shared" si="47"/>
        <v>0.2615553925</v>
      </c>
      <c r="AI23" s="24" t="s">
        <v>98</v>
      </c>
      <c r="AJ23" s="25">
        <v>508.0</v>
      </c>
      <c r="AK23" s="18">
        <f t="shared" si="48"/>
        <v>0.1863536317</v>
      </c>
      <c r="AL23" s="20" t="s">
        <v>99</v>
      </c>
      <c r="AM23" s="25">
        <v>267.0</v>
      </c>
      <c r="AN23" s="18">
        <f t="shared" si="49"/>
        <v>0.097945708</v>
      </c>
      <c r="AO23" s="20" t="s">
        <v>101</v>
      </c>
      <c r="AP23" s="25">
        <v>567.0</v>
      </c>
      <c r="AQ23" s="18">
        <f t="shared" si="50"/>
        <v>0.2079970653</v>
      </c>
      <c r="AR23" s="20" t="s">
        <v>170</v>
      </c>
      <c r="AS23" s="25">
        <v>501.0</v>
      </c>
      <c r="AT23" s="18">
        <f t="shared" si="51"/>
        <v>0.1837857667</v>
      </c>
      <c r="AU23" s="20" t="s">
        <v>210</v>
      </c>
      <c r="AV23" s="25">
        <v>438.0</v>
      </c>
      <c r="AW23" s="18">
        <f t="shared" si="52"/>
        <v>0.1606749817</v>
      </c>
      <c r="AX23" s="20" t="s">
        <v>104</v>
      </c>
      <c r="AY23" s="25">
        <v>23.0</v>
      </c>
      <c r="AZ23" s="20" t="s">
        <v>110</v>
      </c>
      <c r="BA23" s="25">
        <v>22.0</v>
      </c>
      <c r="BB23" s="20" t="s">
        <v>102</v>
      </c>
      <c r="BC23" s="25">
        <v>21.0</v>
      </c>
      <c r="BD23" s="20" t="s">
        <v>326</v>
      </c>
      <c r="BE23" s="20">
        <v>382.0</v>
      </c>
      <c r="BF23" s="18">
        <f t="shared" si="53"/>
        <v>0.1401320616</v>
      </c>
      <c r="BG23" s="20" t="s">
        <v>327</v>
      </c>
      <c r="BH23" s="20">
        <v>223.0</v>
      </c>
      <c r="BI23" s="18">
        <f t="shared" si="54"/>
        <v>0.08180484226</v>
      </c>
      <c r="BJ23" s="20" t="s">
        <v>328</v>
      </c>
      <c r="BK23" s="25">
        <v>202.0</v>
      </c>
      <c r="BL23" s="18">
        <f t="shared" si="55"/>
        <v>0.07410124725</v>
      </c>
      <c r="BM23" s="25">
        <v>9.0</v>
      </c>
      <c r="BN23" s="25">
        <v>76.0</v>
      </c>
      <c r="BO23" s="25">
        <v>8.0</v>
      </c>
      <c r="BP23" s="25">
        <v>6.0</v>
      </c>
      <c r="BQ23" s="25">
        <v>0.0</v>
      </c>
      <c r="BR23" s="25">
        <f t="shared" si="56"/>
        <v>99</v>
      </c>
      <c r="BS23" s="20" t="s">
        <v>176</v>
      </c>
      <c r="BT23" s="25">
        <v>232.0</v>
      </c>
      <c r="BU23" s="18">
        <f t="shared" si="57"/>
        <v>0.08510638298</v>
      </c>
      <c r="BV23" s="20" t="s">
        <v>98</v>
      </c>
      <c r="BW23" s="25">
        <v>189.0</v>
      </c>
      <c r="BX23" s="18">
        <f t="shared" si="58"/>
        <v>0.0693323551</v>
      </c>
      <c r="BY23" s="20" t="s">
        <v>127</v>
      </c>
      <c r="BZ23" s="25">
        <v>183.0</v>
      </c>
      <c r="CA23" s="18">
        <f t="shared" si="59"/>
        <v>0.06713132795</v>
      </c>
    </row>
    <row r="24">
      <c r="A24" s="20">
        <v>22.0</v>
      </c>
      <c r="B24" s="21" t="s">
        <v>329</v>
      </c>
      <c r="C24" s="25">
        <v>2648.0</v>
      </c>
      <c r="D24" s="14">
        <f t="shared" si="1"/>
        <v>0.01540860741</v>
      </c>
      <c r="E24" s="25">
        <v>509.0</v>
      </c>
      <c r="F24" s="18">
        <f t="shared" si="2"/>
        <v>0.1922205438</v>
      </c>
      <c r="G24" s="26">
        <v>2.7</v>
      </c>
      <c r="H24" s="26">
        <v>2.9</v>
      </c>
      <c r="I24" s="20">
        <v>75.0</v>
      </c>
      <c r="J24" s="20">
        <v>25.0</v>
      </c>
      <c r="K24" s="20" t="s">
        <v>88</v>
      </c>
      <c r="L24" s="20" t="s">
        <v>330</v>
      </c>
      <c r="M24" s="25">
        <v>1567.0</v>
      </c>
      <c r="N24" s="18">
        <f t="shared" si="41"/>
        <v>0.5917673716</v>
      </c>
      <c r="O24" s="20" t="s">
        <v>331</v>
      </c>
      <c r="P24" s="25">
        <v>344.0</v>
      </c>
      <c r="Q24" s="18">
        <f t="shared" si="42"/>
        <v>0.1299093656</v>
      </c>
      <c r="R24" s="20" t="s">
        <v>332</v>
      </c>
      <c r="S24" s="25">
        <v>166.0</v>
      </c>
      <c r="T24" s="18">
        <f t="shared" si="43"/>
        <v>0.06268882175</v>
      </c>
      <c r="U24" s="20" t="s">
        <v>244</v>
      </c>
      <c r="V24" s="25">
        <v>426.0</v>
      </c>
      <c r="W24" s="18">
        <f t="shared" si="44"/>
        <v>0.1608761329</v>
      </c>
      <c r="X24" s="20" t="s">
        <v>197</v>
      </c>
      <c r="Y24" s="25">
        <v>398.0</v>
      </c>
      <c r="Z24" s="18">
        <f t="shared" si="45"/>
        <v>0.1503021148</v>
      </c>
      <c r="AA24" s="20" t="s">
        <v>333</v>
      </c>
      <c r="AB24" s="25">
        <v>380.0</v>
      </c>
      <c r="AC24" s="18">
        <f t="shared" si="46"/>
        <v>0.1435045317</v>
      </c>
      <c r="AD24" s="24" t="s">
        <v>96</v>
      </c>
      <c r="AE24" s="20" t="s">
        <v>118</v>
      </c>
      <c r="AF24" s="24" t="s">
        <v>97</v>
      </c>
      <c r="AG24" s="25">
        <v>826.0</v>
      </c>
      <c r="AH24" s="18">
        <f t="shared" si="47"/>
        <v>0.3119335347</v>
      </c>
      <c r="AI24" s="24" t="s">
        <v>98</v>
      </c>
      <c r="AJ24" s="25">
        <v>445.0</v>
      </c>
      <c r="AK24" s="18">
        <f t="shared" si="48"/>
        <v>0.1680513595</v>
      </c>
      <c r="AL24" s="20" t="s">
        <v>184</v>
      </c>
      <c r="AM24" s="25">
        <v>191.0</v>
      </c>
      <c r="AN24" s="18">
        <f t="shared" si="49"/>
        <v>0.07212990937</v>
      </c>
      <c r="AO24" s="20" t="s">
        <v>101</v>
      </c>
      <c r="AP24" s="25">
        <v>1106.0</v>
      </c>
      <c r="AQ24" s="18">
        <f t="shared" si="50"/>
        <v>0.417673716</v>
      </c>
      <c r="AR24" s="20" t="s">
        <v>97</v>
      </c>
      <c r="AS24" s="25">
        <v>1019.0</v>
      </c>
      <c r="AT24" s="18">
        <f t="shared" si="51"/>
        <v>0.3848187311</v>
      </c>
      <c r="AU24" s="20" t="s">
        <v>170</v>
      </c>
      <c r="AV24" s="25">
        <v>676.0</v>
      </c>
      <c r="AW24" s="18">
        <f t="shared" si="52"/>
        <v>0.2552870091</v>
      </c>
      <c r="AX24" s="20" t="s">
        <v>334</v>
      </c>
      <c r="AY24" s="25">
        <v>12.0</v>
      </c>
      <c r="AZ24" s="20" t="s">
        <v>157</v>
      </c>
      <c r="BA24" s="22">
        <v>11.0</v>
      </c>
      <c r="BB24" s="20" t="s">
        <v>156</v>
      </c>
      <c r="BC24" s="25">
        <v>10.0</v>
      </c>
      <c r="BD24" s="20" t="s">
        <v>335</v>
      </c>
      <c r="BE24" s="20">
        <v>418.0</v>
      </c>
      <c r="BF24" s="18">
        <f t="shared" si="53"/>
        <v>0.1578549849</v>
      </c>
      <c r="BG24" s="20" t="s">
        <v>336</v>
      </c>
      <c r="BH24" s="20">
        <v>172.0</v>
      </c>
      <c r="BI24" s="18">
        <f t="shared" si="54"/>
        <v>0.06495468278</v>
      </c>
      <c r="BJ24" s="20" t="s">
        <v>337</v>
      </c>
      <c r="BK24" s="25">
        <v>132.0</v>
      </c>
      <c r="BL24" s="18">
        <f t="shared" si="55"/>
        <v>0.0498489426</v>
      </c>
      <c r="BM24" s="25">
        <v>19.0</v>
      </c>
      <c r="BN24" s="25">
        <v>63.0</v>
      </c>
      <c r="BO24" s="25">
        <v>8.0</v>
      </c>
      <c r="BP24" s="25">
        <v>10.0</v>
      </c>
      <c r="BQ24" s="25">
        <v>0.0</v>
      </c>
      <c r="BR24" s="25">
        <f t="shared" si="56"/>
        <v>100</v>
      </c>
      <c r="BS24" s="20" t="s">
        <v>161</v>
      </c>
      <c r="BT24" s="25">
        <v>273.0</v>
      </c>
      <c r="BU24" s="18">
        <f t="shared" si="57"/>
        <v>0.1030966767</v>
      </c>
      <c r="BV24" s="20" t="s">
        <v>176</v>
      </c>
      <c r="BW24" s="25">
        <v>259.0</v>
      </c>
      <c r="BX24" s="18">
        <f t="shared" si="58"/>
        <v>0.09780966767</v>
      </c>
      <c r="BY24" s="20" t="s">
        <v>108</v>
      </c>
      <c r="BZ24" s="25">
        <v>204.0</v>
      </c>
      <c r="CA24" s="18">
        <f t="shared" si="59"/>
        <v>0.07703927492</v>
      </c>
    </row>
    <row r="25">
      <c r="A25" s="20">
        <v>23.0</v>
      </c>
      <c r="B25" s="20" t="s">
        <v>338</v>
      </c>
      <c r="C25" s="25">
        <v>432.0</v>
      </c>
      <c r="D25" s="14">
        <f t="shared" si="1"/>
        <v>0.002513790936</v>
      </c>
      <c r="E25" s="25">
        <v>61.0</v>
      </c>
      <c r="F25" s="18">
        <f t="shared" si="2"/>
        <v>0.1412037037</v>
      </c>
      <c r="G25" s="26">
        <v>-0.2</v>
      </c>
      <c r="H25" s="26">
        <v>5.3</v>
      </c>
      <c r="I25" s="20">
        <v>70.0</v>
      </c>
      <c r="J25" s="20">
        <v>30.0</v>
      </c>
      <c r="K25" s="20" t="s">
        <v>339</v>
      </c>
      <c r="L25" s="20" t="s">
        <v>205</v>
      </c>
      <c r="M25" s="20" t="s">
        <v>205</v>
      </c>
      <c r="N25" s="20" t="s">
        <v>205</v>
      </c>
      <c r="O25" s="20" t="s">
        <v>205</v>
      </c>
      <c r="P25" s="20" t="s">
        <v>205</v>
      </c>
      <c r="Q25" s="20" t="s">
        <v>205</v>
      </c>
      <c r="R25" s="20" t="s">
        <v>205</v>
      </c>
      <c r="S25" s="20" t="s">
        <v>205</v>
      </c>
      <c r="T25" s="20" t="s">
        <v>205</v>
      </c>
      <c r="U25" s="20" t="s">
        <v>340</v>
      </c>
      <c r="V25" s="25">
        <v>107.0</v>
      </c>
      <c r="W25" s="18">
        <f t="shared" si="44"/>
        <v>0.2476851852</v>
      </c>
      <c r="X25" s="20" t="s">
        <v>341</v>
      </c>
      <c r="Y25" s="25">
        <v>99.0</v>
      </c>
      <c r="Z25" s="18">
        <f t="shared" si="45"/>
        <v>0.2291666667</v>
      </c>
      <c r="AA25" s="20" t="s">
        <v>342</v>
      </c>
      <c r="AB25" s="25">
        <v>57.0</v>
      </c>
      <c r="AC25" s="18">
        <f t="shared" si="46"/>
        <v>0.1319444444</v>
      </c>
      <c r="AD25" s="24" t="s">
        <v>96</v>
      </c>
      <c r="AE25" s="24" t="s">
        <v>119</v>
      </c>
      <c r="AF25" s="20" t="s">
        <v>119</v>
      </c>
      <c r="AG25" s="25">
        <v>117.0</v>
      </c>
      <c r="AH25" s="18">
        <f t="shared" si="47"/>
        <v>0.2708333333</v>
      </c>
      <c r="AI25" s="20" t="s">
        <v>138</v>
      </c>
      <c r="AJ25" s="25">
        <v>108.0</v>
      </c>
      <c r="AK25" s="18">
        <f t="shared" si="48"/>
        <v>0.25</v>
      </c>
      <c r="AL25" s="20" t="s">
        <v>97</v>
      </c>
      <c r="AM25" s="25">
        <v>56.0</v>
      </c>
      <c r="AN25" s="18">
        <f t="shared" si="49"/>
        <v>0.1296296296</v>
      </c>
      <c r="AO25" s="20" t="s">
        <v>100</v>
      </c>
      <c r="AP25" s="25">
        <v>120.0</v>
      </c>
      <c r="AQ25" s="18">
        <f t="shared" si="50"/>
        <v>0.2777777778</v>
      </c>
      <c r="AR25" s="20" t="s">
        <v>97</v>
      </c>
      <c r="AS25" s="25">
        <v>110.0</v>
      </c>
      <c r="AT25" s="18">
        <f t="shared" si="51"/>
        <v>0.2546296296</v>
      </c>
      <c r="AU25" s="20" t="s">
        <v>211</v>
      </c>
      <c r="AV25" s="25">
        <v>100.0</v>
      </c>
      <c r="AW25" s="18">
        <f t="shared" si="52"/>
        <v>0.2314814815</v>
      </c>
      <c r="AX25" s="20" t="s">
        <v>343</v>
      </c>
      <c r="AY25" s="25">
        <v>25.0</v>
      </c>
      <c r="AZ25" s="24" t="s">
        <v>124</v>
      </c>
      <c r="BA25" s="25">
        <v>20.0</v>
      </c>
      <c r="BB25" s="20" t="s">
        <v>109</v>
      </c>
      <c r="BC25" s="25">
        <v>16.0</v>
      </c>
      <c r="BD25" s="20" t="s">
        <v>340</v>
      </c>
      <c r="BE25" s="20">
        <v>64.0</v>
      </c>
      <c r="BF25" s="18">
        <f t="shared" si="53"/>
        <v>0.1481481481</v>
      </c>
      <c r="BG25" s="20" t="s">
        <v>341</v>
      </c>
      <c r="BH25" s="20">
        <v>40.0</v>
      </c>
      <c r="BI25" s="18">
        <f t="shared" si="54"/>
        <v>0.09259259259</v>
      </c>
      <c r="BJ25" s="20" t="s">
        <v>258</v>
      </c>
      <c r="BK25" s="25">
        <v>32.0</v>
      </c>
      <c r="BL25" s="18">
        <f t="shared" si="55"/>
        <v>0.07407407407</v>
      </c>
      <c r="BM25" s="25">
        <v>13.0</v>
      </c>
      <c r="BN25" s="25">
        <v>39.0</v>
      </c>
      <c r="BO25" s="25">
        <v>41.0</v>
      </c>
      <c r="BP25" s="25">
        <v>7.0</v>
      </c>
      <c r="BQ25" s="25">
        <v>0.0</v>
      </c>
      <c r="BR25" s="25">
        <f t="shared" si="56"/>
        <v>100</v>
      </c>
      <c r="BS25" s="20" t="s">
        <v>108</v>
      </c>
      <c r="BT25" s="25">
        <v>51.0</v>
      </c>
      <c r="BU25" s="18">
        <f t="shared" si="57"/>
        <v>0.1180555556</v>
      </c>
      <c r="BV25" s="20" t="s">
        <v>109</v>
      </c>
      <c r="BW25" s="25">
        <v>41.0</v>
      </c>
      <c r="BX25" s="18">
        <f t="shared" si="58"/>
        <v>0.09490740741</v>
      </c>
      <c r="BY25" s="20" t="s">
        <v>127</v>
      </c>
      <c r="BZ25" s="25">
        <v>29.0</v>
      </c>
      <c r="CA25" s="18">
        <f t="shared" si="59"/>
        <v>0.06712962963</v>
      </c>
    </row>
    <row r="26">
      <c r="A26" s="20">
        <v>24.0</v>
      </c>
      <c r="B26" s="21" t="s">
        <v>344</v>
      </c>
      <c r="C26" s="25">
        <v>2259.0</v>
      </c>
      <c r="D26" s="14">
        <f t="shared" si="1"/>
        <v>0.01314503177</v>
      </c>
      <c r="E26" s="25">
        <v>352.0</v>
      </c>
      <c r="F26" s="18">
        <f t="shared" si="2"/>
        <v>0.1558211598</v>
      </c>
      <c r="G26" s="26">
        <v>-3.5</v>
      </c>
      <c r="H26" s="26">
        <v>3.8</v>
      </c>
      <c r="I26" s="20">
        <v>61.0</v>
      </c>
      <c r="J26" s="20">
        <v>39.0</v>
      </c>
      <c r="K26" s="20" t="s">
        <v>88</v>
      </c>
      <c r="L26" s="20" t="s">
        <v>205</v>
      </c>
      <c r="M26" s="20" t="s">
        <v>205</v>
      </c>
      <c r="N26" s="20" t="s">
        <v>205</v>
      </c>
      <c r="O26" s="20" t="s">
        <v>205</v>
      </c>
      <c r="P26" s="20" t="s">
        <v>205</v>
      </c>
      <c r="Q26" s="20" t="s">
        <v>205</v>
      </c>
      <c r="R26" s="20" t="s">
        <v>205</v>
      </c>
      <c r="S26" s="20" t="s">
        <v>205</v>
      </c>
      <c r="T26" s="20" t="s">
        <v>205</v>
      </c>
      <c r="U26" s="20" t="s">
        <v>149</v>
      </c>
      <c r="V26" s="25">
        <v>332.0</v>
      </c>
      <c r="W26" s="18">
        <f t="shared" si="44"/>
        <v>0.1469676848</v>
      </c>
      <c r="X26" s="20" t="s">
        <v>182</v>
      </c>
      <c r="Y26" s="25">
        <v>239.0</v>
      </c>
      <c r="Z26" s="18">
        <f t="shared" si="45"/>
        <v>0.1057990261</v>
      </c>
      <c r="AA26" s="20" t="s">
        <v>345</v>
      </c>
      <c r="AB26" s="25">
        <v>207.0</v>
      </c>
      <c r="AC26" s="18">
        <f t="shared" si="46"/>
        <v>0.09163346614</v>
      </c>
      <c r="AD26" s="24" t="s">
        <v>96</v>
      </c>
      <c r="AE26" s="20" t="s">
        <v>169</v>
      </c>
      <c r="AF26" s="20" t="s">
        <v>97</v>
      </c>
      <c r="AG26" s="25">
        <v>711.0</v>
      </c>
      <c r="AH26" s="18">
        <f t="shared" si="47"/>
        <v>0.3147410359</v>
      </c>
      <c r="AI26" s="27" t="s">
        <v>98</v>
      </c>
      <c r="AJ26" s="25">
        <v>23.0</v>
      </c>
      <c r="AK26" s="18">
        <f t="shared" si="48"/>
        <v>0.01018149624</v>
      </c>
      <c r="AL26" s="20" t="s">
        <v>138</v>
      </c>
      <c r="AM26" s="25">
        <v>172.0</v>
      </c>
      <c r="AN26" s="18">
        <f t="shared" si="49"/>
        <v>0.0761398849</v>
      </c>
      <c r="AO26" s="20" t="s">
        <v>101</v>
      </c>
      <c r="AP26" s="25">
        <v>750.0</v>
      </c>
      <c r="AQ26" s="18">
        <f t="shared" si="50"/>
        <v>0.3320053121</v>
      </c>
      <c r="AR26" s="20" t="s">
        <v>346</v>
      </c>
      <c r="AS26" s="25">
        <v>489.0</v>
      </c>
      <c r="AT26" s="18">
        <f t="shared" si="51"/>
        <v>0.2164674635</v>
      </c>
      <c r="AU26" s="20" t="s">
        <v>121</v>
      </c>
      <c r="AV26" s="25">
        <v>458.0</v>
      </c>
      <c r="AW26" s="18">
        <f t="shared" si="52"/>
        <v>0.2027445772</v>
      </c>
      <c r="AX26" s="20" t="s">
        <v>347</v>
      </c>
      <c r="AY26" s="25">
        <v>14.0</v>
      </c>
      <c r="AZ26" s="20" t="s">
        <v>317</v>
      </c>
      <c r="BA26" s="25">
        <v>5.0</v>
      </c>
      <c r="BB26" s="20" t="s">
        <v>100</v>
      </c>
      <c r="BC26" s="25">
        <v>4.0</v>
      </c>
      <c r="BD26" s="20" t="s">
        <v>345</v>
      </c>
      <c r="BE26" s="20">
        <v>647.0</v>
      </c>
      <c r="BF26" s="18">
        <f t="shared" si="53"/>
        <v>0.2864099159</v>
      </c>
      <c r="BG26" s="20" t="s">
        <v>348</v>
      </c>
      <c r="BH26" s="20">
        <v>141.0</v>
      </c>
      <c r="BI26" s="18">
        <f t="shared" si="54"/>
        <v>0.06241699867</v>
      </c>
      <c r="BJ26" s="20" t="s">
        <v>349</v>
      </c>
      <c r="BK26" s="25">
        <v>139.0</v>
      </c>
      <c r="BL26" s="18">
        <f t="shared" si="55"/>
        <v>0.06153165117</v>
      </c>
      <c r="BM26" s="25">
        <v>30.0</v>
      </c>
      <c r="BN26" s="25">
        <v>53.0</v>
      </c>
      <c r="BO26" s="25">
        <v>13.0</v>
      </c>
      <c r="BP26" s="25">
        <v>4.0</v>
      </c>
      <c r="BQ26" s="25">
        <v>1.0</v>
      </c>
      <c r="BR26" s="25">
        <f t="shared" si="56"/>
        <v>101</v>
      </c>
      <c r="BS26" s="20" t="s">
        <v>128</v>
      </c>
      <c r="BT26" s="22">
        <v>291.0</v>
      </c>
      <c r="BU26" s="18">
        <f t="shared" si="57"/>
        <v>0.1288180611</v>
      </c>
      <c r="BV26" s="20" t="s">
        <v>127</v>
      </c>
      <c r="BW26" s="25">
        <v>220.0</v>
      </c>
      <c r="BX26" s="18">
        <f t="shared" si="58"/>
        <v>0.09738822488</v>
      </c>
      <c r="BY26" s="20" t="s">
        <v>98</v>
      </c>
      <c r="BZ26" s="25">
        <v>192.0</v>
      </c>
      <c r="CA26" s="18">
        <f t="shared" si="59"/>
        <v>0.08499335989</v>
      </c>
    </row>
    <row r="27">
      <c r="A27" s="20">
        <v>25.0</v>
      </c>
      <c r="B27" s="21" t="s">
        <v>350</v>
      </c>
      <c r="C27" s="25">
        <v>435.0</v>
      </c>
      <c r="D27" s="14">
        <f t="shared" si="1"/>
        <v>0.002531247818</v>
      </c>
      <c r="E27" s="25">
        <v>53.0</v>
      </c>
      <c r="F27" s="18">
        <f t="shared" si="2"/>
        <v>0.1218390805</v>
      </c>
      <c r="G27" s="26">
        <v>1.6</v>
      </c>
      <c r="H27" s="26">
        <v>6.3</v>
      </c>
      <c r="I27" s="20">
        <v>72.0</v>
      </c>
      <c r="J27" s="20">
        <v>28.0</v>
      </c>
      <c r="K27" s="20" t="s">
        <v>88</v>
      </c>
      <c r="L27" s="20" t="s">
        <v>205</v>
      </c>
      <c r="M27" s="20" t="s">
        <v>205</v>
      </c>
      <c r="N27" s="20" t="s">
        <v>205</v>
      </c>
      <c r="O27" s="20" t="s">
        <v>205</v>
      </c>
      <c r="P27" s="20" t="s">
        <v>205</v>
      </c>
      <c r="Q27" s="20" t="s">
        <v>205</v>
      </c>
      <c r="R27" s="20" t="s">
        <v>205</v>
      </c>
      <c r="S27" s="20" t="s">
        <v>205</v>
      </c>
      <c r="T27" s="20" t="s">
        <v>205</v>
      </c>
      <c r="U27" s="20" t="s">
        <v>244</v>
      </c>
      <c r="V27" s="25">
        <v>107.0</v>
      </c>
      <c r="W27" s="18">
        <f t="shared" si="44"/>
        <v>0.2459770115</v>
      </c>
      <c r="X27" s="20" t="s">
        <v>266</v>
      </c>
      <c r="Y27" s="25">
        <v>43.0</v>
      </c>
      <c r="Z27" s="18">
        <f t="shared" si="45"/>
        <v>0.09885057471</v>
      </c>
      <c r="AA27" s="20" t="s">
        <v>351</v>
      </c>
      <c r="AB27" s="25">
        <v>28.0</v>
      </c>
      <c r="AC27" s="18">
        <f t="shared" si="46"/>
        <v>0.06436781609</v>
      </c>
      <c r="AD27" s="20" t="s">
        <v>352</v>
      </c>
      <c r="AE27" s="20" t="s">
        <v>353</v>
      </c>
      <c r="AF27" s="20" t="s">
        <v>97</v>
      </c>
      <c r="AG27" s="25">
        <v>106.0</v>
      </c>
      <c r="AH27" s="18">
        <f t="shared" si="47"/>
        <v>0.2436781609</v>
      </c>
      <c r="AI27" s="27" t="s">
        <v>98</v>
      </c>
      <c r="AJ27" s="25">
        <v>100.0</v>
      </c>
      <c r="AK27" s="18">
        <f t="shared" si="48"/>
        <v>0.2298850575</v>
      </c>
      <c r="AL27" s="20" t="s">
        <v>184</v>
      </c>
      <c r="AM27" s="25">
        <v>49.0</v>
      </c>
      <c r="AN27" s="18">
        <f t="shared" si="49"/>
        <v>0.1126436782</v>
      </c>
      <c r="AO27" s="20" t="s">
        <v>101</v>
      </c>
      <c r="AP27" s="25">
        <v>169.0</v>
      </c>
      <c r="AQ27" s="18">
        <f t="shared" si="50"/>
        <v>0.3885057471</v>
      </c>
      <c r="AR27" s="20" t="s">
        <v>121</v>
      </c>
      <c r="AS27" s="25">
        <v>101.0</v>
      </c>
      <c r="AT27" s="18">
        <f t="shared" si="51"/>
        <v>0.232183908</v>
      </c>
      <c r="AU27" s="20" t="s">
        <v>346</v>
      </c>
      <c r="AV27" s="25">
        <v>84.0</v>
      </c>
      <c r="AW27" s="18">
        <f t="shared" si="52"/>
        <v>0.1931034483</v>
      </c>
      <c r="AX27" s="20" t="s">
        <v>354</v>
      </c>
      <c r="AY27" s="25">
        <v>25.0</v>
      </c>
      <c r="AZ27" s="20" t="s">
        <v>355</v>
      </c>
      <c r="BA27" s="25">
        <v>20.0</v>
      </c>
      <c r="BB27" s="20" t="s">
        <v>356</v>
      </c>
      <c r="BC27" s="25">
        <v>18.0</v>
      </c>
      <c r="BD27" s="20" t="s">
        <v>357</v>
      </c>
      <c r="BE27" s="20">
        <v>81.0</v>
      </c>
      <c r="BF27" s="18">
        <f t="shared" si="53"/>
        <v>0.1862068966</v>
      </c>
      <c r="BG27" s="20" t="s">
        <v>358</v>
      </c>
      <c r="BH27" s="20">
        <v>49.0</v>
      </c>
      <c r="BI27" s="18">
        <f t="shared" si="54"/>
        <v>0.1126436782</v>
      </c>
      <c r="BJ27" s="20" t="s">
        <v>359</v>
      </c>
      <c r="BK27" s="25">
        <v>37.0</v>
      </c>
      <c r="BL27" s="18">
        <f t="shared" si="55"/>
        <v>0.08505747126</v>
      </c>
      <c r="BM27" s="25">
        <v>10.0</v>
      </c>
      <c r="BN27" s="25">
        <v>72.0</v>
      </c>
      <c r="BO27" s="25">
        <v>13.0</v>
      </c>
      <c r="BP27" s="25">
        <v>5.0</v>
      </c>
      <c r="BQ27" s="25">
        <v>0.0</v>
      </c>
      <c r="BR27" s="25">
        <f t="shared" si="56"/>
        <v>100</v>
      </c>
      <c r="BS27" s="20" t="s">
        <v>128</v>
      </c>
      <c r="BT27" s="25">
        <v>41.0</v>
      </c>
      <c r="BU27" s="18">
        <f t="shared" si="57"/>
        <v>0.09425287356</v>
      </c>
      <c r="BV27" s="20" t="s">
        <v>176</v>
      </c>
      <c r="BW27" s="25">
        <v>36.0</v>
      </c>
      <c r="BX27" s="18">
        <f t="shared" si="58"/>
        <v>0.08275862069</v>
      </c>
      <c r="BY27" s="20" t="s">
        <v>108</v>
      </c>
      <c r="BZ27" s="25">
        <v>33.0</v>
      </c>
      <c r="CA27" s="18">
        <f t="shared" si="59"/>
        <v>0.07586206897</v>
      </c>
    </row>
    <row r="28">
      <c r="A28" s="20">
        <v>26.0</v>
      </c>
      <c r="B28" s="21" t="s">
        <v>360</v>
      </c>
      <c r="C28" s="25">
        <v>178.0</v>
      </c>
      <c r="D28" s="14">
        <f t="shared" si="1"/>
        <v>0.001035774969</v>
      </c>
      <c r="E28" s="25">
        <v>36.0</v>
      </c>
      <c r="F28" s="18">
        <f t="shared" si="2"/>
        <v>0.202247191</v>
      </c>
      <c r="G28" s="26">
        <v>3.5</v>
      </c>
      <c r="H28" s="26">
        <v>3.3</v>
      </c>
      <c r="I28" s="20" t="s">
        <v>205</v>
      </c>
      <c r="J28" s="20"/>
      <c r="K28" s="20" t="s">
        <v>163</v>
      </c>
      <c r="L28" s="20" t="s">
        <v>361</v>
      </c>
      <c r="M28" s="25">
        <v>82.0</v>
      </c>
      <c r="N28" s="18">
        <f t="shared" ref="N28:N31" si="60">M28/$C28</f>
        <v>0.4606741573</v>
      </c>
      <c r="O28" s="20" t="s">
        <v>362</v>
      </c>
      <c r="P28" s="25">
        <v>12.0</v>
      </c>
      <c r="Q28" s="18">
        <f t="shared" ref="Q28:Q31" si="61">P28/$C28</f>
        <v>0.06741573034</v>
      </c>
      <c r="R28" s="20" t="s">
        <v>363</v>
      </c>
      <c r="S28" s="25">
        <v>7.0</v>
      </c>
      <c r="T28" s="18">
        <f t="shared" ref="T28:T31" si="62">S28/$C28</f>
        <v>0.0393258427</v>
      </c>
      <c r="U28" s="20" t="s">
        <v>364</v>
      </c>
      <c r="V28" s="25">
        <v>34.0</v>
      </c>
      <c r="W28" s="18">
        <f t="shared" si="44"/>
        <v>0.191011236</v>
      </c>
      <c r="X28" s="20" t="s">
        <v>365</v>
      </c>
      <c r="Y28" s="25">
        <v>15.0</v>
      </c>
      <c r="Z28" s="18">
        <f t="shared" si="45"/>
        <v>0.08426966292</v>
      </c>
      <c r="AA28" s="20" t="s">
        <v>366</v>
      </c>
      <c r="AB28" s="25">
        <v>15.0</v>
      </c>
      <c r="AC28" s="18">
        <f t="shared" si="46"/>
        <v>0.08426966292</v>
      </c>
      <c r="AD28" s="24" t="s">
        <v>96</v>
      </c>
      <c r="AE28" s="20" t="s">
        <v>367</v>
      </c>
      <c r="AF28" s="20" t="s">
        <v>97</v>
      </c>
      <c r="AG28" s="25">
        <v>65.0</v>
      </c>
      <c r="AH28" s="18">
        <f t="shared" si="47"/>
        <v>0.3651685393</v>
      </c>
      <c r="AI28" s="20" t="s">
        <v>184</v>
      </c>
      <c r="AJ28" s="25">
        <v>21.0</v>
      </c>
      <c r="AK28" s="18">
        <f t="shared" si="48"/>
        <v>0.1179775281</v>
      </c>
      <c r="AL28" s="27" t="s">
        <v>98</v>
      </c>
      <c r="AM28" s="25">
        <v>18.0</v>
      </c>
      <c r="AN28" s="18">
        <f t="shared" si="49"/>
        <v>0.1011235955</v>
      </c>
      <c r="AO28" s="20" t="s">
        <v>121</v>
      </c>
      <c r="AP28" s="25">
        <v>63.0</v>
      </c>
      <c r="AQ28" s="18">
        <f t="shared" si="50"/>
        <v>0.3539325843</v>
      </c>
      <c r="AR28" s="20" t="s">
        <v>101</v>
      </c>
      <c r="AS28" s="25">
        <v>43.0</v>
      </c>
      <c r="AT28" s="18">
        <f t="shared" si="51"/>
        <v>0.2415730337</v>
      </c>
      <c r="AU28" s="20" t="s">
        <v>368</v>
      </c>
      <c r="AV28" s="25">
        <v>41.0</v>
      </c>
      <c r="AW28" s="18">
        <f t="shared" si="52"/>
        <v>0.2303370787</v>
      </c>
      <c r="AX28" s="20" t="s">
        <v>369</v>
      </c>
      <c r="AY28" s="25">
        <v>33.0</v>
      </c>
      <c r="AZ28" s="20" t="s">
        <v>152</v>
      </c>
      <c r="BA28" s="25">
        <v>33.0</v>
      </c>
      <c r="BB28" s="20" t="s">
        <v>370</v>
      </c>
      <c r="BC28" s="25">
        <v>25.0</v>
      </c>
      <c r="BD28" s="20" t="s">
        <v>371</v>
      </c>
      <c r="BE28" s="20">
        <v>47.0</v>
      </c>
      <c r="BF28" s="18">
        <f t="shared" si="53"/>
        <v>0.2640449438</v>
      </c>
      <c r="BG28" s="20" t="s">
        <v>372</v>
      </c>
      <c r="BH28" s="20">
        <v>14.0</v>
      </c>
      <c r="BI28" s="18">
        <f t="shared" si="54"/>
        <v>0.07865168539</v>
      </c>
      <c r="BJ28" s="20" t="s">
        <v>373</v>
      </c>
      <c r="BK28" s="25">
        <v>10.0</v>
      </c>
      <c r="BL28" s="18">
        <f t="shared" si="55"/>
        <v>0.05617977528</v>
      </c>
      <c r="BM28" s="25">
        <v>26.0</v>
      </c>
      <c r="BN28" s="25">
        <v>49.0</v>
      </c>
      <c r="BO28" s="25">
        <v>13.0</v>
      </c>
      <c r="BP28" s="25">
        <v>11.0</v>
      </c>
      <c r="BQ28" s="25">
        <v>1.0</v>
      </c>
      <c r="BR28" s="25">
        <f t="shared" si="56"/>
        <v>100</v>
      </c>
      <c r="BS28" s="20" t="s">
        <v>108</v>
      </c>
      <c r="BT28" s="25">
        <v>15.0</v>
      </c>
      <c r="BU28" s="18">
        <f t="shared" si="57"/>
        <v>0.08426966292</v>
      </c>
      <c r="BV28" s="20" t="s">
        <v>128</v>
      </c>
      <c r="BW28" s="25">
        <v>13.0</v>
      </c>
      <c r="BX28" s="18">
        <f t="shared" si="58"/>
        <v>0.07303370787</v>
      </c>
      <c r="BY28" s="20" t="s">
        <v>127</v>
      </c>
      <c r="BZ28" s="25">
        <v>11.0</v>
      </c>
      <c r="CA28" s="18">
        <f t="shared" si="59"/>
        <v>0.06179775281</v>
      </c>
    </row>
    <row r="29">
      <c r="A29" s="20">
        <v>27.0</v>
      </c>
      <c r="B29" s="21" t="s">
        <v>374</v>
      </c>
      <c r="C29" s="25">
        <v>14195.0</v>
      </c>
      <c r="D29" s="14">
        <f t="shared" si="1"/>
        <v>0.08260014431</v>
      </c>
      <c r="E29" s="25">
        <v>2831.0</v>
      </c>
      <c r="F29" s="18">
        <f t="shared" si="2"/>
        <v>0.1994364213</v>
      </c>
      <c r="G29" s="26">
        <v>5.5</v>
      </c>
      <c r="H29" s="26">
        <v>4.1</v>
      </c>
      <c r="I29" s="20">
        <v>74.0</v>
      </c>
      <c r="J29" s="20">
        <v>26.0</v>
      </c>
      <c r="K29" s="20" t="s">
        <v>88</v>
      </c>
      <c r="L29" s="20" t="s">
        <v>375</v>
      </c>
      <c r="M29" s="25">
        <v>9309.0</v>
      </c>
      <c r="N29" s="18">
        <f t="shared" si="60"/>
        <v>0.6557942938</v>
      </c>
      <c r="O29" s="20" t="s">
        <v>376</v>
      </c>
      <c r="P29" s="25">
        <v>1314.0</v>
      </c>
      <c r="Q29" s="18">
        <f t="shared" si="61"/>
        <v>0.09256780557</v>
      </c>
      <c r="R29" s="20" t="s">
        <v>377</v>
      </c>
      <c r="S29" s="25">
        <v>891.0</v>
      </c>
      <c r="T29" s="18">
        <f t="shared" si="62"/>
        <v>0.06276858049</v>
      </c>
      <c r="U29" s="20" t="s">
        <v>92</v>
      </c>
      <c r="V29" s="25">
        <v>4766.0</v>
      </c>
      <c r="W29" s="18">
        <f t="shared" si="44"/>
        <v>0.3357520254</v>
      </c>
      <c r="X29" s="20" t="s">
        <v>378</v>
      </c>
      <c r="Y29" s="25">
        <v>1967.0</v>
      </c>
      <c r="Z29" s="18">
        <f t="shared" si="45"/>
        <v>0.138569919</v>
      </c>
      <c r="AA29" s="20" t="s">
        <v>333</v>
      </c>
      <c r="AB29" s="25">
        <v>876.0</v>
      </c>
      <c r="AC29" s="18">
        <f t="shared" si="46"/>
        <v>0.06171187038</v>
      </c>
      <c r="AD29" s="24" t="s">
        <v>96</v>
      </c>
      <c r="AE29" s="20" t="s">
        <v>95</v>
      </c>
      <c r="AF29" s="20" t="s">
        <v>97</v>
      </c>
      <c r="AG29" s="25">
        <v>4545.0</v>
      </c>
      <c r="AH29" s="18">
        <f t="shared" si="47"/>
        <v>0.3201831631</v>
      </c>
      <c r="AI29" s="27" t="s">
        <v>98</v>
      </c>
      <c r="AJ29" s="25">
        <v>2157.0</v>
      </c>
      <c r="AK29" s="18">
        <f t="shared" si="48"/>
        <v>0.1519549137</v>
      </c>
      <c r="AL29" s="20" t="s">
        <v>99</v>
      </c>
      <c r="AM29" s="25">
        <v>1603.0</v>
      </c>
      <c r="AN29" s="18">
        <f t="shared" si="49"/>
        <v>0.112927087</v>
      </c>
      <c r="AO29" s="20" t="s">
        <v>97</v>
      </c>
      <c r="AP29" s="25">
        <v>5701.0</v>
      </c>
      <c r="AQ29" s="18">
        <f t="shared" si="50"/>
        <v>0.4016202888</v>
      </c>
      <c r="AR29" s="20" t="s">
        <v>100</v>
      </c>
      <c r="AS29" s="25">
        <v>4021.0</v>
      </c>
      <c r="AT29" s="18">
        <f t="shared" si="51"/>
        <v>0.2832687566</v>
      </c>
      <c r="AU29" s="20" t="s">
        <v>154</v>
      </c>
      <c r="AV29" s="25">
        <v>3527.0</v>
      </c>
      <c r="AW29" s="18">
        <f t="shared" si="52"/>
        <v>0.2484677703</v>
      </c>
      <c r="AX29" s="20" t="s">
        <v>103</v>
      </c>
      <c r="AY29" s="25">
        <v>13.0</v>
      </c>
      <c r="AZ29" s="20" t="s">
        <v>102</v>
      </c>
      <c r="BA29" s="25">
        <v>13.0</v>
      </c>
      <c r="BB29" s="20" t="s">
        <v>379</v>
      </c>
      <c r="BC29" s="25">
        <v>11.0</v>
      </c>
      <c r="BD29" s="20" t="s">
        <v>105</v>
      </c>
      <c r="BE29" s="20">
        <v>3336.0</v>
      </c>
      <c r="BF29" s="18">
        <f t="shared" si="53"/>
        <v>0.2350123283</v>
      </c>
      <c r="BG29" s="20" t="s">
        <v>380</v>
      </c>
      <c r="BH29" s="20">
        <v>1164.0</v>
      </c>
      <c r="BI29" s="18">
        <f t="shared" si="54"/>
        <v>0.08200070447</v>
      </c>
      <c r="BJ29" s="20" t="s">
        <v>381</v>
      </c>
      <c r="BK29" s="25">
        <v>1072.0</v>
      </c>
      <c r="BL29" s="18">
        <f t="shared" si="55"/>
        <v>0.07551954914</v>
      </c>
      <c r="BM29" s="25">
        <v>34.0</v>
      </c>
      <c r="BN29" s="25">
        <v>46.0</v>
      </c>
      <c r="BO29" s="25">
        <v>6.0</v>
      </c>
      <c r="BP29" s="25">
        <v>12.0</v>
      </c>
      <c r="BQ29" s="25">
        <v>1.0</v>
      </c>
      <c r="BR29" s="25">
        <f t="shared" si="56"/>
        <v>99</v>
      </c>
      <c r="BS29" s="20" t="s">
        <v>128</v>
      </c>
      <c r="BT29" s="25">
        <v>1541.0</v>
      </c>
      <c r="BU29" s="18">
        <f t="shared" si="57"/>
        <v>0.1085593519</v>
      </c>
      <c r="BV29" s="20" t="s">
        <v>161</v>
      </c>
      <c r="BW29" s="25">
        <v>1055.0</v>
      </c>
      <c r="BX29" s="18">
        <f t="shared" si="58"/>
        <v>0.07432194435</v>
      </c>
      <c r="BY29" s="20" t="s">
        <v>382</v>
      </c>
      <c r="BZ29" s="25">
        <v>1039.0</v>
      </c>
      <c r="CA29" s="18">
        <f t="shared" si="59"/>
        <v>0.0731947869</v>
      </c>
    </row>
    <row r="30">
      <c r="A30" s="20">
        <v>28.0</v>
      </c>
      <c r="B30" s="21" t="s">
        <v>383</v>
      </c>
      <c r="C30" s="25">
        <v>3911.0</v>
      </c>
      <c r="D30" s="14">
        <f t="shared" si="1"/>
        <v>0.02275795452</v>
      </c>
      <c r="E30" s="25">
        <v>775.0</v>
      </c>
      <c r="F30" s="18">
        <f t="shared" si="2"/>
        <v>0.1981590386</v>
      </c>
      <c r="G30" s="26">
        <v>1.2</v>
      </c>
      <c r="H30" s="26">
        <v>3.3</v>
      </c>
      <c r="I30" s="20">
        <v>74.0</v>
      </c>
      <c r="J30" s="20">
        <v>26.0</v>
      </c>
      <c r="K30" s="20" t="s">
        <v>88</v>
      </c>
      <c r="L30" s="20" t="s">
        <v>384</v>
      </c>
      <c r="M30" s="25">
        <v>1298.0</v>
      </c>
      <c r="N30" s="18">
        <f t="shared" si="60"/>
        <v>0.3318844285</v>
      </c>
      <c r="O30" s="20" t="s">
        <v>385</v>
      </c>
      <c r="P30" s="25">
        <v>759.0</v>
      </c>
      <c r="Q30" s="18">
        <f t="shared" si="61"/>
        <v>0.1940680133</v>
      </c>
      <c r="R30" s="20" t="s">
        <v>386</v>
      </c>
      <c r="S30" s="25">
        <v>299.0</v>
      </c>
      <c r="T30" s="18">
        <f t="shared" si="62"/>
        <v>0.07645103554</v>
      </c>
      <c r="U30" s="20" t="s">
        <v>196</v>
      </c>
      <c r="V30" s="25">
        <v>867.0</v>
      </c>
      <c r="W30" s="18">
        <f t="shared" si="44"/>
        <v>0.2216824342</v>
      </c>
      <c r="X30" s="20" t="s">
        <v>387</v>
      </c>
      <c r="Y30" s="25">
        <v>671.0</v>
      </c>
      <c r="Z30" s="18">
        <f t="shared" si="45"/>
        <v>0.1715673741</v>
      </c>
      <c r="AA30" s="20" t="s">
        <v>388</v>
      </c>
      <c r="AB30" s="25">
        <v>280.0</v>
      </c>
      <c r="AC30" s="18">
        <f t="shared" si="46"/>
        <v>0.07159294298</v>
      </c>
      <c r="AD30" s="20" t="s">
        <v>223</v>
      </c>
      <c r="AE30" s="20" t="s">
        <v>223</v>
      </c>
      <c r="AF30" s="20" t="s">
        <v>97</v>
      </c>
      <c r="AG30" s="25">
        <v>792.0</v>
      </c>
      <c r="AH30" s="18">
        <f t="shared" si="47"/>
        <v>0.202505753</v>
      </c>
      <c r="AI30" s="20" t="s">
        <v>99</v>
      </c>
      <c r="AJ30" s="25">
        <v>520.0</v>
      </c>
      <c r="AK30" s="18">
        <f t="shared" si="48"/>
        <v>0.1329583227</v>
      </c>
      <c r="AL30" s="20" t="s">
        <v>98</v>
      </c>
      <c r="AM30" s="25">
        <v>476.0</v>
      </c>
      <c r="AN30" s="18">
        <f t="shared" si="49"/>
        <v>0.1217080031</v>
      </c>
      <c r="AO30" s="20" t="s">
        <v>97</v>
      </c>
      <c r="AP30" s="25">
        <v>852.0</v>
      </c>
      <c r="AQ30" s="18">
        <f t="shared" si="50"/>
        <v>0.2178470979</v>
      </c>
      <c r="AR30" s="20" t="s">
        <v>101</v>
      </c>
      <c r="AS30" s="25">
        <v>817.0</v>
      </c>
      <c r="AT30" s="18">
        <f t="shared" si="51"/>
        <v>0.2088979801</v>
      </c>
      <c r="AU30" s="20" t="s">
        <v>278</v>
      </c>
      <c r="AV30" s="25">
        <v>749.0</v>
      </c>
      <c r="AW30" s="18">
        <f t="shared" si="52"/>
        <v>0.1915111225</v>
      </c>
      <c r="AX30" s="20" t="s">
        <v>214</v>
      </c>
      <c r="AY30" s="25">
        <v>10.0</v>
      </c>
      <c r="AZ30" s="20" t="s">
        <v>389</v>
      </c>
      <c r="BA30" s="25">
        <v>9.0</v>
      </c>
      <c r="BB30" s="20" t="s">
        <v>390</v>
      </c>
      <c r="BC30" s="25">
        <v>8.0</v>
      </c>
      <c r="BD30" s="20" t="s">
        <v>391</v>
      </c>
      <c r="BE30" s="20">
        <v>455.0</v>
      </c>
      <c r="BF30" s="18">
        <f t="shared" si="53"/>
        <v>0.1163385323</v>
      </c>
      <c r="BG30" s="20" t="s">
        <v>392</v>
      </c>
      <c r="BH30" s="20">
        <v>332.0</v>
      </c>
      <c r="BI30" s="18">
        <f t="shared" si="54"/>
        <v>0.08488877525</v>
      </c>
      <c r="BJ30" s="20" t="s">
        <v>393</v>
      </c>
      <c r="BK30" s="25">
        <v>292.0</v>
      </c>
      <c r="BL30" s="18">
        <f t="shared" si="55"/>
        <v>0.07466121197</v>
      </c>
      <c r="BM30" s="25">
        <v>19.0</v>
      </c>
      <c r="BN30" s="25">
        <v>64.0</v>
      </c>
      <c r="BO30" s="25">
        <v>8.0</v>
      </c>
      <c r="BP30" s="25">
        <v>9.0</v>
      </c>
      <c r="BQ30" s="25">
        <v>0.0</v>
      </c>
      <c r="BR30" s="25">
        <f t="shared" si="56"/>
        <v>100</v>
      </c>
      <c r="BS30" s="20" t="s">
        <v>108</v>
      </c>
      <c r="BT30" s="25">
        <v>226.0</v>
      </c>
      <c r="BU30" s="18">
        <f t="shared" si="57"/>
        <v>0.05778573255</v>
      </c>
      <c r="BV30" s="20" t="s">
        <v>110</v>
      </c>
      <c r="BW30" s="25">
        <v>190.0</v>
      </c>
      <c r="BX30" s="18">
        <f t="shared" si="58"/>
        <v>0.04858092559</v>
      </c>
      <c r="BY30" s="20" t="s">
        <v>127</v>
      </c>
      <c r="BZ30" s="25">
        <v>172.0</v>
      </c>
      <c r="CA30" s="18">
        <f t="shared" si="59"/>
        <v>0.04397852212</v>
      </c>
    </row>
    <row r="31">
      <c r="A31" s="20">
        <v>29.0</v>
      </c>
      <c r="B31" s="21" t="s">
        <v>394</v>
      </c>
      <c r="C31" s="25">
        <v>41350.0</v>
      </c>
      <c r="D31" s="14">
        <f t="shared" si="1"/>
        <v>0.2406140167</v>
      </c>
      <c r="E31" s="25">
        <v>7372.0</v>
      </c>
      <c r="F31" s="18">
        <f t="shared" si="2"/>
        <v>0.1782829504</v>
      </c>
      <c r="G31" s="26">
        <v>4.1</v>
      </c>
      <c r="H31" s="26">
        <v>4.3</v>
      </c>
      <c r="I31" s="20">
        <v>73.0</v>
      </c>
      <c r="J31" s="20">
        <v>27.0</v>
      </c>
      <c r="K31" s="20" t="s">
        <v>88</v>
      </c>
      <c r="L31" s="20" t="s">
        <v>395</v>
      </c>
      <c r="M31" s="25">
        <v>12175.0</v>
      </c>
      <c r="N31" s="18">
        <f t="shared" si="60"/>
        <v>0.2944377267</v>
      </c>
      <c r="O31" s="20" t="s">
        <v>396</v>
      </c>
      <c r="P31" s="25">
        <v>3822.0</v>
      </c>
      <c r="Q31" s="18">
        <f t="shared" si="61"/>
        <v>0.09243047158</v>
      </c>
      <c r="R31" s="20" t="s">
        <v>397</v>
      </c>
      <c r="S31" s="25">
        <v>1527.0</v>
      </c>
      <c r="T31" s="18">
        <f t="shared" si="62"/>
        <v>0.0369286578</v>
      </c>
      <c r="U31" s="20" t="s">
        <v>94</v>
      </c>
      <c r="V31" s="25">
        <v>3162.0</v>
      </c>
      <c r="W31" s="18">
        <f t="shared" si="44"/>
        <v>0.07646916566</v>
      </c>
      <c r="X31" s="20" t="s">
        <v>398</v>
      </c>
      <c r="Y31" s="25">
        <v>2442.0</v>
      </c>
      <c r="Z31" s="18">
        <f t="shared" si="45"/>
        <v>0.05905683192</v>
      </c>
      <c r="AA31" s="20" t="s">
        <v>399</v>
      </c>
      <c r="AB31" s="25">
        <v>2217.0</v>
      </c>
      <c r="AC31" s="18">
        <f t="shared" si="46"/>
        <v>0.05361547763</v>
      </c>
      <c r="AD31" s="20" t="s">
        <v>96</v>
      </c>
      <c r="AE31" s="20" t="s">
        <v>95</v>
      </c>
      <c r="AF31" s="20" t="s">
        <v>97</v>
      </c>
      <c r="AG31" s="25">
        <v>10000.0</v>
      </c>
      <c r="AH31" s="18">
        <f t="shared" si="47"/>
        <v>0.2418379686</v>
      </c>
      <c r="AI31" s="20" t="s">
        <v>98</v>
      </c>
      <c r="AJ31" s="25">
        <v>5295.0</v>
      </c>
      <c r="AK31" s="18">
        <f t="shared" si="48"/>
        <v>0.1280532044</v>
      </c>
      <c r="AL31" s="20" t="s">
        <v>99</v>
      </c>
      <c r="AM31" s="25">
        <v>3910.0</v>
      </c>
      <c r="AN31" s="18">
        <f t="shared" si="49"/>
        <v>0.09455864571</v>
      </c>
      <c r="AO31" s="20" t="s">
        <v>97</v>
      </c>
      <c r="AP31" s="25">
        <v>12505.0</v>
      </c>
      <c r="AQ31" s="18">
        <f t="shared" si="50"/>
        <v>0.3024183797</v>
      </c>
      <c r="AR31" s="20" t="s">
        <v>211</v>
      </c>
      <c r="AS31" s="25">
        <v>6622.0</v>
      </c>
      <c r="AT31" s="18">
        <f t="shared" si="51"/>
        <v>0.1601451028</v>
      </c>
      <c r="AU31" s="20" t="s">
        <v>101</v>
      </c>
      <c r="AV31" s="25">
        <v>6147.0</v>
      </c>
      <c r="AW31" s="18">
        <f t="shared" si="52"/>
        <v>0.1486577993</v>
      </c>
      <c r="AX31" s="20" t="s">
        <v>102</v>
      </c>
      <c r="AY31" s="25">
        <v>9.0</v>
      </c>
      <c r="AZ31" s="20" t="s">
        <v>210</v>
      </c>
      <c r="BA31" s="25">
        <v>8.0</v>
      </c>
      <c r="BB31" s="20" t="s">
        <v>104</v>
      </c>
      <c r="BC31" s="25">
        <v>7.0</v>
      </c>
      <c r="BD31" s="20" t="s">
        <v>400</v>
      </c>
      <c r="BE31" s="20">
        <v>1204.0</v>
      </c>
      <c r="BF31" s="18">
        <f t="shared" si="53"/>
        <v>0.02911729141</v>
      </c>
      <c r="BG31" s="20" t="s">
        <v>401</v>
      </c>
      <c r="BH31" s="20">
        <v>840.0</v>
      </c>
      <c r="BI31" s="18">
        <f t="shared" si="54"/>
        <v>0.02031438936</v>
      </c>
      <c r="BJ31" s="20" t="s">
        <v>402</v>
      </c>
      <c r="BK31" s="25">
        <v>818.0</v>
      </c>
      <c r="BL31" s="18">
        <f t="shared" si="55"/>
        <v>0.01978234583</v>
      </c>
      <c r="BM31" s="25">
        <v>37.0</v>
      </c>
      <c r="BN31" s="25">
        <v>40.0</v>
      </c>
      <c r="BO31" s="25">
        <v>14.0</v>
      </c>
      <c r="BP31" s="25">
        <v>7.0</v>
      </c>
      <c r="BQ31" s="25">
        <v>2.0</v>
      </c>
      <c r="BR31" s="25">
        <f t="shared" si="56"/>
        <v>100</v>
      </c>
      <c r="BS31" s="20" t="s">
        <v>109</v>
      </c>
      <c r="BT31" s="25">
        <v>3007.0</v>
      </c>
      <c r="BU31" s="18">
        <f t="shared" si="57"/>
        <v>0.07272067715</v>
      </c>
      <c r="BV31" s="20" t="s">
        <v>108</v>
      </c>
      <c r="BW31" s="25">
        <v>2791.0</v>
      </c>
      <c r="BX31" s="18">
        <f t="shared" si="58"/>
        <v>0.06749697703</v>
      </c>
      <c r="BY31" s="20" t="s">
        <v>143</v>
      </c>
      <c r="BZ31" s="25">
        <v>2525.0</v>
      </c>
      <c r="CA31" s="18">
        <f t="shared" si="59"/>
        <v>0.06106408706</v>
      </c>
    </row>
    <row r="32">
      <c r="A32" s="21"/>
      <c r="B32" s="21"/>
      <c r="C32" s="21"/>
      <c r="D32" s="21"/>
      <c r="F32" s="15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8"/>
      <c r="AH32" s="28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</row>
    <row r="33">
      <c r="A33" s="1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</row>
    <row r="34">
      <c r="A34" s="25"/>
      <c r="B34" s="29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</row>
    <row r="35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</row>
    <row r="36">
      <c r="A36" s="1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</row>
    <row r="37">
      <c r="A37" s="30"/>
      <c r="B37" s="3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</row>
    <row r="38">
      <c r="A38" s="30"/>
      <c r="B38" s="30"/>
      <c r="C38" s="21"/>
      <c r="D38" s="21"/>
      <c r="E38" s="21"/>
      <c r="F38" s="31"/>
      <c r="G38" s="13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</row>
    <row r="39">
      <c r="A39" s="32"/>
      <c r="B39" s="3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</row>
    <row r="40">
      <c r="A40" s="33"/>
      <c r="B40" s="3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</row>
    <row r="41">
      <c r="A41" s="30"/>
      <c r="B41" s="3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</row>
    <row r="42">
      <c r="A42" s="30"/>
      <c r="B42" s="30"/>
    </row>
    <row r="43">
      <c r="A43" s="30"/>
      <c r="B43" s="30"/>
    </row>
    <row r="44">
      <c r="A44" s="30"/>
      <c r="B44" s="30"/>
    </row>
    <row r="45">
      <c r="A45" s="30"/>
      <c r="B45" s="30"/>
    </row>
  </sheetData>
  <autoFilter ref="$A$2:$CA$32">
    <sortState ref="A2:CA32">
      <sortCondition ref="A2:A32"/>
      <sortCondition descending="1" ref="BO2:BO32"/>
      <sortCondition ref="D2:D32"/>
      <sortCondition descending="1" ref="BP2:BP32"/>
      <sortCondition descending="1" ref="BM2:BM32"/>
      <sortCondition descending="1" ref="BN2:BN32"/>
      <sortCondition ref="AD2:AD32"/>
      <sortCondition ref="H2:H32"/>
      <sortCondition ref="G2:G32"/>
      <sortCondition ref="F2:F32"/>
      <sortCondition descending="1" ref="C2:C32"/>
      <sortCondition ref="B2:B32"/>
      <sortCondition descending="1" ref="J2:J32"/>
      <sortCondition ref="AE2:AE32"/>
    </sortState>
  </autoFilter>
  <mergeCells count="9">
    <mergeCell ref="BM1:BR1"/>
    <mergeCell ref="BS1:CA1"/>
    <mergeCell ref="C1:K1"/>
    <mergeCell ref="L1:T1"/>
    <mergeCell ref="U1:AC1"/>
    <mergeCell ref="AD1:AE1"/>
    <mergeCell ref="AF1:AN1"/>
    <mergeCell ref="AO1:BC1"/>
    <mergeCell ref="BD1:BL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25"/>
    <col customWidth="1" min="2" max="2" width="25.38"/>
    <col customWidth="1" min="5" max="5" width="31.88"/>
  </cols>
  <sheetData>
    <row r="1">
      <c r="A1" s="17" t="s">
        <v>2</v>
      </c>
      <c r="B1" s="34" t="s">
        <v>403</v>
      </c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>
      <c r="A2" s="24" t="s">
        <v>404</v>
      </c>
      <c r="B2" s="37">
        <v>22188.0</v>
      </c>
      <c r="C2" s="38"/>
      <c r="D2" s="37"/>
    </row>
    <row r="3">
      <c r="A3" s="24" t="s">
        <v>398</v>
      </c>
      <c r="B3" s="37">
        <v>15480.0</v>
      </c>
      <c r="C3" s="38"/>
      <c r="D3" s="37"/>
    </row>
    <row r="4">
      <c r="A4" s="24" t="s">
        <v>325</v>
      </c>
      <c r="B4" s="37">
        <v>10583.0</v>
      </c>
      <c r="C4" s="38"/>
      <c r="D4" s="37"/>
    </row>
    <row r="5">
      <c r="A5" s="39" t="s">
        <v>94</v>
      </c>
      <c r="B5" s="37">
        <v>6830.0</v>
      </c>
      <c r="C5" s="38"/>
      <c r="D5" s="38"/>
    </row>
    <row r="6">
      <c r="A6" s="39" t="s">
        <v>197</v>
      </c>
      <c r="B6" s="37">
        <v>6075.0</v>
      </c>
      <c r="C6" s="37"/>
      <c r="D6" s="37"/>
    </row>
    <row r="7">
      <c r="A7" s="39" t="s">
        <v>167</v>
      </c>
      <c r="B7" s="37">
        <v>5488.0</v>
      </c>
      <c r="C7" s="37"/>
      <c r="D7" s="37"/>
    </row>
    <row r="8">
      <c r="A8" s="24" t="s">
        <v>405</v>
      </c>
      <c r="B8" s="37">
        <v>4106.0</v>
      </c>
      <c r="C8" s="37"/>
      <c r="D8" s="37"/>
    </row>
    <row r="9">
      <c r="A9" s="39" t="s">
        <v>133</v>
      </c>
      <c r="B9" s="37">
        <v>3767.0</v>
      </c>
      <c r="C9" s="37"/>
      <c r="D9" s="37"/>
    </row>
    <row r="10">
      <c r="A10" s="39" t="s">
        <v>208</v>
      </c>
      <c r="B10" s="37">
        <v>3217.0</v>
      </c>
      <c r="C10" s="37"/>
      <c r="D10" s="37"/>
    </row>
    <row r="11">
      <c r="A11" s="39" t="s">
        <v>399</v>
      </c>
      <c r="B11" s="37">
        <v>3144.0</v>
      </c>
      <c r="C11" s="37"/>
      <c r="D11" s="37"/>
    </row>
    <row r="12">
      <c r="A12" s="39" t="s">
        <v>149</v>
      </c>
      <c r="B12" s="37">
        <v>3084.0</v>
      </c>
      <c r="C12" s="37"/>
      <c r="D12" s="37"/>
    </row>
    <row r="13">
      <c r="A13" s="39" t="s">
        <v>234</v>
      </c>
      <c r="B13" s="37">
        <v>3054.0</v>
      </c>
      <c r="C13" s="37"/>
      <c r="D13" s="37"/>
    </row>
    <row r="14">
      <c r="A14" s="39" t="s">
        <v>406</v>
      </c>
      <c r="B14" s="37">
        <v>2624.0</v>
      </c>
      <c r="C14" s="37"/>
      <c r="D14" s="37"/>
    </row>
    <row r="15">
      <c r="A15" s="39" t="s">
        <v>407</v>
      </c>
      <c r="B15" s="37">
        <v>2251.0</v>
      </c>
      <c r="C15" s="37"/>
      <c r="D15" s="37"/>
    </row>
    <row r="16">
      <c r="A16" s="39" t="s">
        <v>378</v>
      </c>
      <c r="B16" s="37">
        <v>2155.0</v>
      </c>
      <c r="C16" s="37"/>
      <c r="D16" s="37"/>
    </row>
    <row r="17">
      <c r="A17" s="39" t="s">
        <v>274</v>
      </c>
      <c r="B17" s="37">
        <v>2011.0</v>
      </c>
      <c r="C17" s="37"/>
      <c r="D17" s="37"/>
    </row>
    <row r="18">
      <c r="A18" s="39" t="s">
        <v>196</v>
      </c>
      <c r="B18" s="37">
        <v>1915.0</v>
      </c>
      <c r="C18" s="37"/>
      <c r="D18" s="37"/>
    </row>
    <row r="19">
      <c r="A19" s="39" t="s">
        <v>408</v>
      </c>
      <c r="B19" s="37">
        <v>1786.0</v>
      </c>
      <c r="C19" s="37"/>
      <c r="D19" s="37"/>
    </row>
    <row r="20">
      <c r="A20" s="39" t="s">
        <v>409</v>
      </c>
      <c r="B20" s="37">
        <v>1681.0</v>
      </c>
      <c r="C20" s="37"/>
      <c r="D20" s="37"/>
    </row>
    <row r="21">
      <c r="A21" s="39" t="s">
        <v>400</v>
      </c>
      <c r="B21" s="37">
        <v>1479.0</v>
      </c>
      <c r="C21" s="37"/>
      <c r="D21" s="37"/>
    </row>
    <row r="22">
      <c r="A22" s="39" t="s">
        <v>245</v>
      </c>
      <c r="B22" s="37">
        <v>1462.0</v>
      </c>
      <c r="C22" s="37"/>
      <c r="D22" s="37"/>
    </row>
    <row r="23">
      <c r="A23" s="39" t="s">
        <v>410</v>
      </c>
      <c r="B23" s="37">
        <v>1432.0</v>
      </c>
      <c r="C23" s="37"/>
      <c r="D23" s="37"/>
    </row>
    <row r="24">
      <c r="A24" s="39" t="s">
        <v>107</v>
      </c>
      <c r="B24" s="37">
        <v>1397.0</v>
      </c>
      <c r="C24" s="37"/>
      <c r="D24" s="37"/>
    </row>
    <row r="25">
      <c r="A25" s="39" t="s">
        <v>411</v>
      </c>
      <c r="B25" s="37">
        <v>1366.0</v>
      </c>
      <c r="C25" s="37"/>
      <c r="D25" s="37"/>
    </row>
    <row r="26">
      <c r="A26" s="39" t="s">
        <v>182</v>
      </c>
      <c r="B26" s="37">
        <v>1187.0</v>
      </c>
      <c r="C26" s="37"/>
      <c r="D26" s="37"/>
    </row>
    <row r="27">
      <c r="A27" s="39" t="s">
        <v>412</v>
      </c>
      <c r="B27" s="37">
        <v>1155.0</v>
      </c>
      <c r="C27" s="37"/>
      <c r="D27" s="37"/>
    </row>
    <row r="28">
      <c r="A28" s="39" t="s">
        <v>413</v>
      </c>
      <c r="B28" s="37">
        <v>1122.0</v>
      </c>
      <c r="C28" s="37"/>
      <c r="D28" s="37"/>
    </row>
    <row r="29">
      <c r="A29" s="39" t="s">
        <v>387</v>
      </c>
      <c r="B29" s="37">
        <v>1005.0</v>
      </c>
      <c r="C29" s="37"/>
      <c r="D29" s="37"/>
    </row>
    <row r="30">
      <c r="A30" s="39" t="s">
        <v>266</v>
      </c>
      <c r="B30" s="37">
        <v>987.0</v>
      </c>
      <c r="C30" s="37"/>
      <c r="D30" s="37"/>
    </row>
    <row r="31">
      <c r="A31" s="39" t="s">
        <v>414</v>
      </c>
      <c r="B31" s="37">
        <v>974.0</v>
      </c>
      <c r="C31" s="37"/>
      <c r="D31" s="37"/>
    </row>
    <row r="32">
      <c r="A32" s="39" t="s">
        <v>415</v>
      </c>
      <c r="B32" s="37">
        <v>972.0</v>
      </c>
      <c r="C32" s="37"/>
      <c r="D32" s="37"/>
    </row>
    <row r="33">
      <c r="A33" s="39" t="s">
        <v>315</v>
      </c>
      <c r="B33" s="37">
        <v>956.0</v>
      </c>
      <c r="C33" s="37"/>
      <c r="D33" s="37"/>
    </row>
    <row r="34">
      <c r="A34" s="39" t="s">
        <v>275</v>
      </c>
      <c r="B34" s="37">
        <v>929.0</v>
      </c>
      <c r="C34" s="37"/>
      <c r="D34" s="37"/>
    </row>
    <row r="35">
      <c r="A35" s="39" t="s">
        <v>416</v>
      </c>
      <c r="B35" s="37">
        <v>890.0</v>
      </c>
      <c r="C35" s="37"/>
      <c r="D35" s="37"/>
    </row>
    <row r="36">
      <c r="A36" s="39" t="s">
        <v>417</v>
      </c>
      <c r="B36" s="37">
        <v>882.0</v>
      </c>
      <c r="C36" s="37"/>
      <c r="D36" s="37"/>
    </row>
    <row r="37">
      <c r="A37" s="39" t="s">
        <v>303</v>
      </c>
      <c r="B37" s="37">
        <v>853.0</v>
      </c>
      <c r="C37" s="37"/>
      <c r="D37" s="37"/>
    </row>
    <row r="38">
      <c r="A38" s="39" t="s">
        <v>247</v>
      </c>
      <c r="B38" s="22">
        <v>853.0</v>
      </c>
      <c r="C38" s="37"/>
      <c r="D38" s="37"/>
    </row>
    <row r="39">
      <c r="A39" s="39" t="s">
        <v>134</v>
      </c>
      <c r="B39" s="37">
        <v>812.0</v>
      </c>
      <c r="C39" s="37"/>
      <c r="D39" s="37"/>
    </row>
    <row r="40">
      <c r="A40" s="39" t="s">
        <v>418</v>
      </c>
      <c r="B40" s="37">
        <v>774.0</v>
      </c>
      <c r="C40" s="37"/>
      <c r="D40" s="37"/>
    </row>
    <row r="41">
      <c r="A41" s="39" t="s">
        <v>419</v>
      </c>
      <c r="B41" s="37">
        <v>744.0</v>
      </c>
      <c r="C41" s="37"/>
      <c r="D41" s="37"/>
    </row>
    <row r="42">
      <c r="A42" s="39" t="s">
        <v>420</v>
      </c>
      <c r="B42" s="37">
        <v>730.0</v>
      </c>
      <c r="C42" s="37"/>
      <c r="D42" s="37"/>
    </row>
    <row r="43">
      <c r="A43" s="39" t="s">
        <v>421</v>
      </c>
      <c r="B43" s="37">
        <v>698.0</v>
      </c>
      <c r="C43" s="37"/>
      <c r="D43" s="37"/>
    </row>
    <row r="44">
      <c r="A44" s="39" t="s">
        <v>422</v>
      </c>
      <c r="B44" s="37">
        <v>681.0</v>
      </c>
      <c r="C44" s="37"/>
      <c r="D44" s="37"/>
    </row>
    <row r="45">
      <c r="A45" s="39" t="s">
        <v>106</v>
      </c>
      <c r="B45" s="37">
        <v>680.0</v>
      </c>
      <c r="C45" s="37"/>
      <c r="D45" s="37"/>
    </row>
    <row r="46">
      <c r="A46" s="39" t="s">
        <v>423</v>
      </c>
      <c r="B46" s="37">
        <v>635.0</v>
      </c>
      <c r="C46" s="37"/>
      <c r="D46" s="37"/>
    </row>
    <row r="47">
      <c r="A47" s="39" t="s">
        <v>424</v>
      </c>
      <c r="B47" s="37">
        <v>591.0</v>
      </c>
      <c r="C47" s="37"/>
      <c r="D47" s="37"/>
    </row>
    <row r="48">
      <c r="A48" s="39" t="s">
        <v>425</v>
      </c>
      <c r="B48" s="37">
        <v>587.0</v>
      </c>
      <c r="C48" s="37"/>
      <c r="D48" s="37"/>
    </row>
    <row r="49">
      <c r="A49" s="39" t="s">
        <v>115</v>
      </c>
      <c r="B49" s="37">
        <v>583.0</v>
      </c>
      <c r="C49" s="37"/>
      <c r="D49" s="37"/>
    </row>
    <row r="50">
      <c r="A50" s="39" t="s">
        <v>426</v>
      </c>
      <c r="B50" s="37">
        <v>575.0</v>
      </c>
      <c r="C50" s="37"/>
      <c r="D50" s="37"/>
    </row>
    <row r="51">
      <c r="A51" s="39" t="s">
        <v>319</v>
      </c>
      <c r="B51" s="37">
        <v>566.0</v>
      </c>
      <c r="C51" s="37"/>
      <c r="D51" s="37"/>
    </row>
    <row r="52">
      <c r="A52" s="39" t="s">
        <v>427</v>
      </c>
      <c r="B52" s="37">
        <v>559.0</v>
      </c>
      <c r="C52" s="37"/>
      <c r="D52" s="37"/>
    </row>
    <row r="53">
      <c r="A53" s="39" t="s">
        <v>428</v>
      </c>
      <c r="B53" s="37">
        <v>542.0</v>
      </c>
      <c r="C53" s="37"/>
      <c r="D53" s="37"/>
    </row>
    <row r="54">
      <c r="A54" s="39" t="s">
        <v>429</v>
      </c>
      <c r="B54" s="37">
        <v>528.0</v>
      </c>
      <c r="C54" s="37"/>
      <c r="D54" s="37"/>
    </row>
    <row r="55">
      <c r="A55" s="39" t="s">
        <v>195</v>
      </c>
      <c r="B55" s="37">
        <v>518.0</v>
      </c>
      <c r="C55" s="37"/>
      <c r="D55" s="37"/>
    </row>
    <row r="56">
      <c r="A56" s="39" t="s">
        <v>430</v>
      </c>
      <c r="B56" s="37">
        <v>499.0</v>
      </c>
      <c r="C56" s="37"/>
      <c r="D56" s="37"/>
    </row>
    <row r="57">
      <c r="A57" s="39" t="s">
        <v>431</v>
      </c>
      <c r="B57" s="37">
        <v>482.0</v>
      </c>
      <c r="C57" s="37"/>
      <c r="D57" s="37"/>
    </row>
    <row r="58">
      <c r="A58" s="39" t="s">
        <v>432</v>
      </c>
      <c r="B58" s="37">
        <v>479.0</v>
      </c>
      <c r="C58" s="37"/>
      <c r="D58" s="37"/>
    </row>
    <row r="59">
      <c r="A59" s="39" t="s">
        <v>255</v>
      </c>
      <c r="B59" s="37">
        <v>469.0</v>
      </c>
      <c r="C59" s="37"/>
      <c r="D59" s="37"/>
    </row>
    <row r="60">
      <c r="A60" s="39" t="s">
        <v>433</v>
      </c>
      <c r="B60" s="37">
        <v>468.0</v>
      </c>
      <c r="C60" s="37"/>
      <c r="D60" s="37"/>
    </row>
    <row r="61">
      <c r="A61" s="39" t="s">
        <v>434</v>
      </c>
      <c r="B61" s="37">
        <v>449.0</v>
      </c>
      <c r="C61" s="37"/>
      <c r="D61" s="37"/>
    </row>
    <row r="62">
      <c r="A62" s="39" t="s">
        <v>435</v>
      </c>
      <c r="B62" s="37">
        <v>431.0</v>
      </c>
      <c r="C62" s="37"/>
      <c r="D62" s="37"/>
    </row>
    <row r="63">
      <c r="A63" s="39" t="s">
        <v>436</v>
      </c>
      <c r="B63" s="37">
        <v>404.0</v>
      </c>
      <c r="C63" s="37"/>
      <c r="D63" s="37"/>
    </row>
    <row r="64">
      <c r="A64" s="39" t="s">
        <v>437</v>
      </c>
      <c r="B64" s="37">
        <v>402.0</v>
      </c>
      <c r="C64" s="37"/>
      <c r="D64" s="37"/>
    </row>
    <row r="65">
      <c r="A65" s="39" t="s">
        <v>438</v>
      </c>
      <c r="B65" s="37">
        <v>389.0</v>
      </c>
      <c r="C65" s="37"/>
      <c r="D65" s="37"/>
    </row>
    <row r="66">
      <c r="A66" s="39" t="s">
        <v>439</v>
      </c>
      <c r="B66" s="37">
        <v>383.0</v>
      </c>
      <c r="C66" s="37"/>
      <c r="D66" s="37"/>
    </row>
    <row r="67">
      <c r="A67" s="39" t="s">
        <v>440</v>
      </c>
      <c r="B67" s="37">
        <v>381.0</v>
      </c>
      <c r="C67" s="37"/>
      <c r="D67" s="37"/>
    </row>
    <row r="68">
      <c r="A68" s="39" t="s">
        <v>116</v>
      </c>
      <c r="B68" s="37">
        <v>374.0</v>
      </c>
      <c r="C68" s="37"/>
      <c r="D68" s="37"/>
    </row>
    <row r="69">
      <c r="A69" s="39" t="s">
        <v>441</v>
      </c>
      <c r="B69" s="37">
        <v>365.0</v>
      </c>
      <c r="C69" s="37"/>
      <c r="D69" s="37"/>
    </row>
    <row r="70">
      <c r="A70" s="39" t="s">
        <v>222</v>
      </c>
      <c r="B70" s="37">
        <v>359.0</v>
      </c>
      <c r="C70" s="37"/>
      <c r="D70" s="37"/>
    </row>
    <row r="71">
      <c r="A71" s="39" t="s">
        <v>442</v>
      </c>
      <c r="B71" s="37">
        <v>358.0</v>
      </c>
      <c r="C71" s="37"/>
      <c r="D71" s="37"/>
    </row>
    <row r="72">
      <c r="A72" s="39" t="s">
        <v>443</v>
      </c>
      <c r="B72" s="37">
        <v>357.0</v>
      </c>
      <c r="C72" s="37"/>
      <c r="D72" s="37"/>
    </row>
    <row r="73">
      <c r="A73" s="39" t="s">
        <v>221</v>
      </c>
      <c r="B73" s="37">
        <v>356.0</v>
      </c>
      <c r="C73" s="37"/>
      <c r="D73" s="37"/>
    </row>
    <row r="74">
      <c r="A74" s="39" t="s">
        <v>444</v>
      </c>
      <c r="B74" s="37">
        <v>334.0</v>
      </c>
      <c r="C74" s="37"/>
      <c r="D74" s="37"/>
    </row>
    <row r="75">
      <c r="A75" s="39" t="s">
        <v>445</v>
      </c>
      <c r="B75" s="37">
        <v>326.0</v>
      </c>
      <c r="C75" s="37"/>
      <c r="D75" s="37"/>
    </row>
    <row r="76">
      <c r="A76" s="39" t="s">
        <v>446</v>
      </c>
      <c r="B76" s="37">
        <v>324.0</v>
      </c>
      <c r="C76" s="37"/>
      <c r="D76" s="37"/>
    </row>
    <row r="77">
      <c r="A77" s="39" t="s">
        <v>447</v>
      </c>
      <c r="B77" s="37">
        <v>321.0</v>
      </c>
      <c r="C77" s="37"/>
      <c r="D77" s="37"/>
    </row>
    <row r="78">
      <c r="A78" s="39" t="s">
        <v>183</v>
      </c>
      <c r="B78" s="37">
        <v>319.0</v>
      </c>
      <c r="C78" s="37"/>
      <c r="D78" s="37"/>
    </row>
    <row r="79">
      <c r="A79" s="39" t="s">
        <v>448</v>
      </c>
      <c r="B79" s="37">
        <v>319.0</v>
      </c>
      <c r="C79" s="37"/>
      <c r="D79" s="37"/>
    </row>
    <row r="80">
      <c r="A80" s="39" t="s">
        <v>449</v>
      </c>
      <c r="B80" s="37">
        <v>306.0</v>
      </c>
      <c r="C80" s="37"/>
      <c r="D80" s="37"/>
    </row>
    <row r="81">
      <c r="A81" s="39" t="s">
        <v>388</v>
      </c>
      <c r="B81" s="37">
        <v>299.0</v>
      </c>
      <c r="C81" s="37"/>
      <c r="D81" s="37"/>
    </row>
    <row r="82">
      <c r="A82" s="39" t="s">
        <v>142</v>
      </c>
      <c r="B82" s="37">
        <v>289.0</v>
      </c>
      <c r="C82" s="37"/>
      <c r="D82" s="37"/>
    </row>
    <row r="83">
      <c r="A83" s="39" t="s">
        <v>450</v>
      </c>
      <c r="B83" s="37">
        <v>288.0</v>
      </c>
      <c r="C83" s="37"/>
      <c r="D83" s="37"/>
    </row>
    <row r="84">
      <c r="A84" s="39" t="s">
        <v>141</v>
      </c>
      <c r="B84" s="37">
        <v>284.0</v>
      </c>
      <c r="C84" s="37"/>
      <c r="D84" s="37"/>
    </row>
    <row r="85">
      <c r="A85" s="39" t="s">
        <v>451</v>
      </c>
      <c r="B85" s="37">
        <v>275.0</v>
      </c>
      <c r="C85" s="37"/>
      <c r="D85" s="37"/>
    </row>
    <row r="86">
      <c r="A86" s="39" t="s">
        <v>452</v>
      </c>
      <c r="B86" s="37">
        <v>272.0</v>
      </c>
      <c r="C86" s="37"/>
      <c r="D86" s="37"/>
    </row>
    <row r="87">
      <c r="A87" s="39" t="s">
        <v>308</v>
      </c>
      <c r="B87" s="37">
        <v>258.0</v>
      </c>
      <c r="C87" s="37"/>
      <c r="D87" s="37"/>
    </row>
    <row r="88">
      <c r="A88" s="39" t="s">
        <v>305</v>
      </c>
      <c r="B88" s="37">
        <v>257.0</v>
      </c>
      <c r="C88" s="37"/>
      <c r="D88" s="37"/>
    </row>
    <row r="89">
      <c r="A89" s="39" t="s">
        <v>345</v>
      </c>
      <c r="B89" s="37">
        <v>213.0</v>
      </c>
      <c r="C89" s="37"/>
      <c r="D89" s="37"/>
    </row>
    <row r="90">
      <c r="A90" s="39" t="s">
        <v>453</v>
      </c>
      <c r="B90" s="37">
        <v>194.0</v>
      </c>
      <c r="C90" s="37"/>
      <c r="D90" s="37"/>
    </row>
    <row r="91">
      <c r="A91" s="39" t="s">
        <v>454</v>
      </c>
      <c r="B91" s="37">
        <v>126.0</v>
      </c>
      <c r="C91" s="37"/>
      <c r="D91" s="37"/>
    </row>
    <row r="92">
      <c r="B92" s="37"/>
      <c r="C92" s="37"/>
      <c r="D92" s="37"/>
    </row>
    <row r="93">
      <c r="B93" s="37"/>
      <c r="C93" s="37"/>
      <c r="D93" s="37"/>
    </row>
    <row r="94">
      <c r="B94" s="37"/>
      <c r="C94" s="37"/>
      <c r="D94" s="37"/>
    </row>
    <row r="95">
      <c r="B95" s="37"/>
      <c r="C95" s="37"/>
      <c r="D95" s="37"/>
    </row>
    <row r="96">
      <c r="B96" s="37"/>
      <c r="C96" s="37"/>
      <c r="D96" s="37"/>
    </row>
    <row r="97">
      <c r="B97" s="37"/>
      <c r="C97" s="37"/>
      <c r="D97" s="37"/>
    </row>
    <row r="98">
      <c r="B98" s="37"/>
      <c r="C98" s="37"/>
      <c r="D98" s="37"/>
    </row>
    <row r="99">
      <c r="B99" s="37"/>
      <c r="C99" s="37"/>
      <c r="D99" s="37"/>
    </row>
    <row r="100">
      <c r="A100" s="39"/>
      <c r="B100" s="37"/>
      <c r="C100" s="37"/>
      <c r="D100" s="37"/>
    </row>
    <row r="101">
      <c r="B101" s="37"/>
      <c r="C101" s="37"/>
      <c r="D101" s="37"/>
    </row>
    <row r="102">
      <c r="B102" s="37"/>
      <c r="C102" s="37"/>
      <c r="D102" s="37"/>
    </row>
    <row r="103">
      <c r="B103" s="37"/>
      <c r="C103" s="37"/>
      <c r="D103" s="37"/>
    </row>
    <row r="104">
      <c r="B104" s="37"/>
      <c r="C104" s="37"/>
      <c r="D104" s="37"/>
    </row>
    <row r="105">
      <c r="B105" s="37"/>
      <c r="C105" s="37"/>
      <c r="D105" s="37"/>
    </row>
    <row r="106">
      <c r="B106" s="37"/>
      <c r="C106" s="37"/>
      <c r="D106" s="37"/>
    </row>
    <row r="107">
      <c r="B107" s="37"/>
      <c r="C107" s="37"/>
      <c r="D107" s="37"/>
    </row>
    <row r="108">
      <c r="B108" s="37"/>
      <c r="C108" s="37"/>
      <c r="D108" s="37"/>
    </row>
    <row r="109">
      <c r="B109" s="37"/>
      <c r="C109" s="37"/>
      <c r="D109" s="37"/>
    </row>
    <row r="110">
      <c r="B110" s="37"/>
      <c r="C110" s="37"/>
      <c r="D110" s="37"/>
    </row>
    <row r="111">
      <c r="B111" s="37"/>
      <c r="C111" s="37"/>
      <c r="D111" s="37"/>
    </row>
    <row r="112">
      <c r="B112" s="37"/>
      <c r="C112" s="37"/>
      <c r="D112" s="37"/>
    </row>
    <row r="113">
      <c r="B113" s="37"/>
      <c r="C113" s="37"/>
      <c r="D113" s="37"/>
    </row>
    <row r="114">
      <c r="B114" s="37"/>
      <c r="C114" s="37"/>
      <c r="D114" s="37"/>
    </row>
    <row r="115">
      <c r="B115" s="37"/>
      <c r="C115" s="37"/>
      <c r="D115" s="37"/>
    </row>
    <row r="116">
      <c r="B116" s="37"/>
      <c r="C116" s="37"/>
      <c r="D116" s="37"/>
    </row>
    <row r="117">
      <c r="B117" s="37"/>
      <c r="C117" s="37"/>
      <c r="D117" s="37"/>
    </row>
    <row r="118">
      <c r="B118" s="37"/>
      <c r="C118" s="37"/>
      <c r="D118" s="37"/>
    </row>
    <row r="119">
      <c r="B119" s="37"/>
      <c r="C119" s="37"/>
      <c r="D119" s="37"/>
    </row>
    <row r="120">
      <c r="B120" s="37"/>
      <c r="C120" s="37"/>
      <c r="D120" s="37"/>
    </row>
    <row r="121">
      <c r="B121" s="37"/>
      <c r="C121" s="37"/>
      <c r="D121" s="37"/>
    </row>
    <row r="122">
      <c r="B122" s="37"/>
      <c r="C122" s="37"/>
      <c r="D122" s="37"/>
    </row>
    <row r="123">
      <c r="B123" s="37"/>
      <c r="C123" s="37"/>
      <c r="D123" s="37"/>
    </row>
    <row r="124">
      <c r="B124" s="37"/>
      <c r="C124" s="37"/>
      <c r="D124" s="37"/>
    </row>
    <row r="125">
      <c r="B125" s="37"/>
      <c r="C125" s="37"/>
      <c r="D125" s="37"/>
    </row>
    <row r="126">
      <c r="B126" s="37"/>
      <c r="C126" s="37"/>
      <c r="D126" s="37"/>
    </row>
    <row r="127">
      <c r="B127" s="37"/>
      <c r="C127" s="37"/>
      <c r="D127" s="37"/>
    </row>
    <row r="128">
      <c r="B128" s="37"/>
      <c r="C128" s="37"/>
      <c r="D128" s="37"/>
    </row>
    <row r="129">
      <c r="B129" s="37"/>
      <c r="C129" s="37"/>
      <c r="D129" s="37"/>
    </row>
    <row r="130">
      <c r="B130" s="37"/>
      <c r="C130" s="37"/>
      <c r="D130" s="37"/>
    </row>
    <row r="131">
      <c r="B131" s="37"/>
      <c r="C131" s="37"/>
      <c r="D131" s="37"/>
    </row>
    <row r="132">
      <c r="B132" s="37"/>
      <c r="C132" s="37"/>
      <c r="D132" s="37"/>
    </row>
    <row r="133">
      <c r="B133" s="37"/>
      <c r="C133" s="37"/>
      <c r="D133" s="37"/>
    </row>
    <row r="134">
      <c r="B134" s="37"/>
      <c r="C134" s="37"/>
      <c r="D134" s="37"/>
    </row>
    <row r="135">
      <c r="B135" s="37"/>
      <c r="C135" s="37"/>
      <c r="D135" s="37"/>
    </row>
    <row r="136">
      <c r="B136" s="37"/>
      <c r="C136" s="37"/>
      <c r="D136" s="37"/>
    </row>
    <row r="137">
      <c r="B137" s="37"/>
      <c r="C137" s="37"/>
      <c r="D137" s="37"/>
    </row>
    <row r="138">
      <c r="B138" s="37"/>
      <c r="C138" s="37"/>
      <c r="D138" s="37"/>
    </row>
    <row r="139">
      <c r="B139" s="37"/>
      <c r="C139" s="37"/>
      <c r="D139" s="37"/>
    </row>
    <row r="140">
      <c r="B140" s="37"/>
      <c r="C140" s="37"/>
      <c r="D140" s="37"/>
    </row>
    <row r="141">
      <c r="B141" s="37"/>
      <c r="C141" s="37"/>
      <c r="D141" s="37"/>
    </row>
    <row r="142">
      <c r="B142" s="37"/>
      <c r="C142" s="37"/>
      <c r="D142" s="37"/>
    </row>
    <row r="143">
      <c r="B143" s="37"/>
      <c r="C143" s="37"/>
      <c r="D143" s="37"/>
    </row>
    <row r="144">
      <c r="B144" s="37"/>
      <c r="C144" s="37"/>
      <c r="D144" s="37"/>
    </row>
    <row r="145">
      <c r="B145" s="37"/>
      <c r="C145" s="37"/>
      <c r="D145" s="37"/>
    </row>
    <row r="146">
      <c r="B146" s="37"/>
      <c r="C146" s="37"/>
      <c r="D146" s="37"/>
    </row>
    <row r="147">
      <c r="B147" s="37"/>
      <c r="C147" s="37"/>
      <c r="D147" s="37"/>
    </row>
    <row r="148">
      <c r="B148" s="37"/>
      <c r="C148" s="37"/>
      <c r="D148" s="37"/>
    </row>
    <row r="149">
      <c r="B149" s="37"/>
      <c r="C149" s="37"/>
      <c r="D149" s="37"/>
    </row>
    <row r="150">
      <c r="B150" s="37"/>
      <c r="C150" s="37"/>
      <c r="D150" s="37"/>
    </row>
    <row r="151">
      <c r="B151" s="37"/>
      <c r="C151" s="37"/>
      <c r="D151" s="37"/>
    </row>
    <row r="152">
      <c r="B152" s="37"/>
      <c r="C152" s="37"/>
      <c r="D152" s="37"/>
    </row>
    <row r="153">
      <c r="B153" s="37"/>
      <c r="C153" s="37"/>
      <c r="D153" s="37"/>
    </row>
    <row r="154">
      <c r="B154" s="37"/>
      <c r="C154" s="37"/>
      <c r="D154" s="37"/>
    </row>
    <row r="155">
      <c r="B155" s="37"/>
      <c r="C155" s="37"/>
      <c r="D155" s="37"/>
    </row>
    <row r="156">
      <c r="B156" s="37"/>
      <c r="C156" s="37"/>
      <c r="D156" s="37"/>
    </row>
    <row r="157">
      <c r="B157" s="37"/>
      <c r="C157" s="37"/>
      <c r="D157" s="37"/>
    </row>
    <row r="158">
      <c r="B158" s="37"/>
      <c r="C158" s="37"/>
      <c r="D158" s="37"/>
    </row>
    <row r="159">
      <c r="B159" s="37"/>
      <c r="C159" s="37"/>
      <c r="D159" s="37"/>
    </row>
    <row r="160">
      <c r="B160" s="37"/>
      <c r="C160" s="37"/>
      <c r="D160" s="37"/>
    </row>
    <row r="161">
      <c r="B161" s="37"/>
      <c r="C161" s="37"/>
      <c r="D161" s="37"/>
    </row>
    <row r="162">
      <c r="B162" s="37"/>
      <c r="C162" s="37"/>
      <c r="D162" s="37"/>
    </row>
    <row r="163">
      <c r="B163" s="37"/>
      <c r="C163" s="37"/>
      <c r="D163" s="37"/>
    </row>
    <row r="164">
      <c r="B164" s="37"/>
      <c r="C164" s="37"/>
      <c r="D164" s="37"/>
    </row>
    <row r="165">
      <c r="B165" s="37"/>
      <c r="C165" s="37"/>
      <c r="D165" s="37"/>
    </row>
    <row r="166">
      <c r="B166" s="37"/>
      <c r="C166" s="37"/>
      <c r="D166" s="37"/>
    </row>
    <row r="167">
      <c r="B167" s="37"/>
      <c r="C167" s="37"/>
      <c r="D167" s="37"/>
    </row>
    <row r="168">
      <c r="B168" s="37"/>
      <c r="C168" s="37"/>
      <c r="D168" s="37"/>
    </row>
    <row r="169">
      <c r="B169" s="37"/>
      <c r="C169" s="37"/>
      <c r="D169" s="37"/>
    </row>
    <row r="170">
      <c r="B170" s="37"/>
      <c r="C170" s="37"/>
      <c r="D170" s="37"/>
    </row>
    <row r="171">
      <c r="B171" s="37"/>
      <c r="C171" s="37"/>
      <c r="D171" s="37"/>
    </row>
    <row r="172">
      <c r="B172" s="37"/>
      <c r="C172" s="37"/>
      <c r="D172" s="37"/>
    </row>
    <row r="173">
      <c r="B173" s="37"/>
      <c r="C173" s="37"/>
      <c r="D173" s="37"/>
    </row>
    <row r="174">
      <c r="B174" s="37"/>
      <c r="C174" s="37"/>
      <c r="D174" s="37"/>
    </row>
    <row r="175">
      <c r="B175" s="37"/>
      <c r="C175" s="37"/>
      <c r="D175" s="37"/>
    </row>
    <row r="176">
      <c r="B176" s="37"/>
      <c r="C176" s="37"/>
      <c r="D176" s="37"/>
    </row>
    <row r="177">
      <c r="B177" s="37"/>
      <c r="C177" s="37"/>
      <c r="D177" s="37"/>
    </row>
    <row r="178">
      <c r="B178" s="37"/>
      <c r="C178" s="37"/>
      <c r="D178" s="37"/>
    </row>
    <row r="179">
      <c r="B179" s="37"/>
      <c r="C179" s="37"/>
      <c r="D179" s="37"/>
    </row>
    <row r="180">
      <c r="B180" s="37"/>
      <c r="C180" s="37"/>
      <c r="D180" s="37"/>
    </row>
    <row r="181">
      <c r="B181" s="37"/>
      <c r="C181" s="37"/>
      <c r="D181" s="37"/>
    </row>
    <row r="182">
      <c r="B182" s="37"/>
      <c r="C182" s="37"/>
      <c r="D182" s="37"/>
    </row>
    <row r="183">
      <c r="B183" s="37"/>
      <c r="C183" s="37"/>
      <c r="D183" s="37"/>
    </row>
    <row r="184">
      <c r="B184" s="37"/>
      <c r="C184" s="37"/>
      <c r="D184" s="37"/>
    </row>
    <row r="185">
      <c r="B185" s="37"/>
      <c r="C185" s="37"/>
      <c r="D185" s="37"/>
    </row>
    <row r="186">
      <c r="B186" s="37"/>
      <c r="C186" s="37"/>
      <c r="D186" s="37"/>
    </row>
    <row r="187">
      <c r="B187" s="37"/>
      <c r="C187" s="37"/>
      <c r="D187" s="37"/>
    </row>
    <row r="188">
      <c r="B188" s="37"/>
      <c r="C188" s="37"/>
      <c r="D188" s="37"/>
    </row>
    <row r="189">
      <c r="B189" s="37"/>
      <c r="C189" s="37"/>
      <c r="D189" s="37"/>
    </row>
    <row r="190">
      <c r="B190" s="37"/>
      <c r="C190" s="37"/>
      <c r="D190" s="37"/>
    </row>
    <row r="191">
      <c r="B191" s="37"/>
      <c r="C191" s="37"/>
      <c r="D191" s="37"/>
    </row>
    <row r="192">
      <c r="B192" s="37"/>
      <c r="C192" s="37"/>
      <c r="D192" s="37"/>
    </row>
    <row r="193">
      <c r="B193" s="37"/>
      <c r="C193" s="37"/>
      <c r="D193" s="37"/>
    </row>
    <row r="194">
      <c r="B194" s="37"/>
      <c r="C194" s="37"/>
      <c r="D194" s="37"/>
    </row>
    <row r="195">
      <c r="B195" s="37"/>
      <c r="C195" s="37"/>
      <c r="D195" s="37"/>
    </row>
    <row r="196">
      <c r="B196" s="37"/>
      <c r="C196" s="37"/>
      <c r="D196" s="37"/>
    </row>
    <row r="197">
      <c r="B197" s="37"/>
      <c r="C197" s="37"/>
      <c r="D197" s="37"/>
    </row>
    <row r="198">
      <c r="B198" s="37"/>
      <c r="C198" s="37"/>
      <c r="D198" s="37"/>
    </row>
    <row r="199">
      <c r="B199" s="37"/>
      <c r="C199" s="37"/>
      <c r="D199" s="37"/>
    </row>
    <row r="200">
      <c r="B200" s="37"/>
      <c r="C200" s="37"/>
      <c r="D200" s="37"/>
    </row>
    <row r="201">
      <c r="B201" s="37"/>
      <c r="C201" s="37"/>
      <c r="D201" s="37"/>
    </row>
    <row r="202">
      <c r="B202" s="37"/>
      <c r="C202" s="37"/>
      <c r="D202" s="37"/>
    </row>
    <row r="203">
      <c r="B203" s="37"/>
      <c r="C203" s="37"/>
      <c r="D203" s="37"/>
    </row>
    <row r="204">
      <c r="B204" s="37"/>
      <c r="C204" s="37"/>
      <c r="D204" s="37"/>
    </row>
    <row r="205">
      <c r="B205" s="37"/>
      <c r="C205" s="37"/>
      <c r="D205" s="37"/>
    </row>
    <row r="206">
      <c r="B206" s="37"/>
      <c r="C206" s="37"/>
      <c r="D206" s="37"/>
    </row>
    <row r="207">
      <c r="B207" s="37"/>
      <c r="C207" s="37"/>
      <c r="D207" s="37"/>
    </row>
    <row r="208">
      <c r="B208" s="37"/>
      <c r="C208" s="37"/>
      <c r="D208" s="37"/>
    </row>
    <row r="209">
      <c r="B209" s="37"/>
      <c r="C209" s="37"/>
      <c r="D209" s="37"/>
    </row>
    <row r="210">
      <c r="B210" s="37"/>
      <c r="C210" s="37"/>
      <c r="D210" s="37"/>
    </row>
    <row r="211">
      <c r="B211" s="37"/>
      <c r="C211" s="37"/>
      <c r="D211" s="37"/>
    </row>
    <row r="212">
      <c r="B212" s="37"/>
      <c r="C212" s="37"/>
      <c r="D212" s="37"/>
    </row>
    <row r="213">
      <c r="B213" s="37"/>
      <c r="C213" s="37"/>
      <c r="D213" s="37"/>
    </row>
    <row r="214">
      <c r="B214" s="37"/>
      <c r="C214" s="37"/>
      <c r="D214" s="37"/>
    </row>
    <row r="215">
      <c r="B215" s="37"/>
      <c r="C215" s="37"/>
      <c r="D215" s="37"/>
    </row>
    <row r="216">
      <c r="B216" s="37"/>
      <c r="C216" s="37"/>
      <c r="D216" s="37"/>
    </row>
    <row r="217">
      <c r="B217" s="37"/>
      <c r="C217" s="37"/>
      <c r="D217" s="37"/>
    </row>
    <row r="218">
      <c r="B218" s="37"/>
      <c r="C218" s="37"/>
      <c r="D218" s="37"/>
    </row>
    <row r="219">
      <c r="B219" s="37"/>
      <c r="C219" s="37"/>
      <c r="D219" s="37"/>
    </row>
    <row r="220">
      <c r="B220" s="37"/>
      <c r="C220" s="37"/>
      <c r="D220" s="37"/>
    </row>
    <row r="221">
      <c r="B221" s="37"/>
      <c r="C221" s="37"/>
      <c r="D221" s="37"/>
    </row>
    <row r="222">
      <c r="B222" s="37"/>
      <c r="C222" s="37"/>
      <c r="D222" s="37"/>
    </row>
    <row r="223">
      <c r="B223" s="37"/>
      <c r="C223" s="37"/>
      <c r="D223" s="37"/>
    </row>
    <row r="224">
      <c r="B224" s="37"/>
      <c r="C224" s="37"/>
      <c r="D224" s="37"/>
    </row>
    <row r="225">
      <c r="B225" s="37"/>
      <c r="C225" s="37"/>
      <c r="D225" s="37"/>
    </row>
    <row r="226">
      <c r="B226" s="37"/>
      <c r="C226" s="37"/>
      <c r="D226" s="37"/>
    </row>
    <row r="227">
      <c r="B227" s="37"/>
      <c r="C227" s="37"/>
      <c r="D227" s="37"/>
    </row>
    <row r="228">
      <c r="B228" s="37"/>
      <c r="C228" s="37"/>
      <c r="D228" s="37"/>
    </row>
    <row r="229">
      <c r="B229" s="37"/>
      <c r="C229" s="37"/>
      <c r="D229" s="37"/>
    </row>
    <row r="230">
      <c r="B230" s="37"/>
      <c r="C230" s="37"/>
      <c r="D230" s="37"/>
    </row>
    <row r="231">
      <c r="B231" s="37"/>
      <c r="C231" s="37"/>
      <c r="D231" s="37"/>
    </row>
    <row r="232">
      <c r="B232" s="37"/>
      <c r="C232" s="37"/>
      <c r="D232" s="37"/>
    </row>
    <row r="233">
      <c r="B233" s="37"/>
      <c r="C233" s="37"/>
      <c r="D233" s="37"/>
    </row>
    <row r="234">
      <c r="B234" s="37"/>
      <c r="C234" s="37"/>
      <c r="D234" s="37"/>
    </row>
    <row r="235">
      <c r="B235" s="37"/>
      <c r="C235" s="37"/>
      <c r="D235" s="37"/>
    </row>
    <row r="236">
      <c r="B236" s="37"/>
      <c r="C236" s="37"/>
      <c r="D236" s="37"/>
    </row>
    <row r="237">
      <c r="B237" s="37"/>
      <c r="C237" s="37"/>
      <c r="D237" s="37"/>
    </row>
    <row r="238">
      <c r="B238" s="37"/>
      <c r="C238" s="37"/>
      <c r="D238" s="37"/>
    </row>
    <row r="239">
      <c r="B239" s="37"/>
      <c r="C239" s="37"/>
      <c r="D239" s="37"/>
    </row>
    <row r="240">
      <c r="B240" s="37"/>
      <c r="C240" s="37"/>
      <c r="D240" s="37"/>
    </row>
    <row r="241">
      <c r="B241" s="37"/>
      <c r="C241" s="37"/>
      <c r="D241" s="37"/>
    </row>
    <row r="242">
      <c r="B242" s="37"/>
      <c r="C242" s="37"/>
      <c r="D242" s="37"/>
    </row>
    <row r="243">
      <c r="B243" s="37"/>
      <c r="C243" s="37"/>
      <c r="D243" s="37"/>
    </row>
    <row r="244">
      <c r="B244" s="37"/>
      <c r="C244" s="37"/>
      <c r="D244" s="37"/>
    </row>
    <row r="245">
      <c r="B245" s="37"/>
      <c r="C245" s="37"/>
      <c r="D245" s="37"/>
    </row>
    <row r="246">
      <c r="B246" s="37"/>
      <c r="C246" s="37"/>
      <c r="D246" s="37"/>
    </row>
    <row r="247">
      <c r="B247" s="37"/>
      <c r="C247" s="37"/>
      <c r="D247" s="37"/>
    </row>
    <row r="248">
      <c r="B248" s="37"/>
      <c r="C248" s="37"/>
      <c r="D248" s="37"/>
    </row>
    <row r="249">
      <c r="B249" s="37"/>
      <c r="C249" s="37"/>
      <c r="D249" s="37"/>
    </row>
    <row r="250">
      <c r="B250" s="37"/>
      <c r="C250" s="37"/>
      <c r="D250" s="37"/>
    </row>
    <row r="251">
      <c r="B251" s="37"/>
      <c r="C251" s="37"/>
      <c r="D251" s="37"/>
    </row>
    <row r="252">
      <c r="B252" s="37"/>
      <c r="C252" s="37"/>
      <c r="D252" s="37"/>
    </row>
    <row r="253">
      <c r="B253" s="37"/>
      <c r="C253" s="37"/>
      <c r="D253" s="37"/>
    </row>
    <row r="254">
      <c r="B254" s="37"/>
      <c r="C254" s="37"/>
      <c r="D254" s="37"/>
    </row>
    <row r="255">
      <c r="B255" s="37"/>
      <c r="C255" s="37"/>
      <c r="D255" s="37"/>
    </row>
    <row r="256">
      <c r="B256" s="37"/>
      <c r="C256" s="37"/>
      <c r="D256" s="37"/>
    </row>
    <row r="257">
      <c r="B257" s="37"/>
      <c r="C257" s="37"/>
      <c r="D257" s="37"/>
    </row>
    <row r="258">
      <c r="B258" s="37"/>
      <c r="C258" s="37"/>
      <c r="D258" s="37"/>
    </row>
    <row r="259">
      <c r="B259" s="37"/>
      <c r="C259" s="37"/>
      <c r="D259" s="37"/>
    </row>
    <row r="260">
      <c r="B260" s="37"/>
      <c r="C260" s="37"/>
      <c r="D260" s="37"/>
    </row>
    <row r="261">
      <c r="B261" s="37"/>
      <c r="C261" s="37"/>
      <c r="D261" s="37"/>
    </row>
    <row r="262">
      <c r="B262" s="37"/>
      <c r="C262" s="37"/>
      <c r="D262" s="37"/>
    </row>
    <row r="263">
      <c r="B263" s="37"/>
      <c r="C263" s="37"/>
      <c r="D263" s="37"/>
    </row>
    <row r="264">
      <c r="B264" s="37"/>
      <c r="C264" s="37"/>
      <c r="D264" s="37"/>
    </row>
    <row r="265">
      <c r="B265" s="37"/>
      <c r="C265" s="37"/>
      <c r="D265" s="37"/>
    </row>
    <row r="266">
      <c r="B266" s="37"/>
      <c r="C266" s="37"/>
      <c r="D266" s="37"/>
    </row>
    <row r="267">
      <c r="B267" s="37"/>
      <c r="C267" s="37"/>
      <c r="D267" s="37"/>
    </row>
    <row r="268">
      <c r="B268" s="37"/>
      <c r="C268" s="37"/>
      <c r="D268" s="37"/>
    </row>
    <row r="269">
      <c r="B269" s="37"/>
      <c r="C269" s="37"/>
      <c r="D269" s="37"/>
    </row>
    <row r="270">
      <c r="B270" s="37"/>
      <c r="C270" s="37"/>
      <c r="D270" s="37"/>
    </row>
    <row r="271">
      <c r="B271" s="37"/>
      <c r="C271" s="37"/>
      <c r="D271" s="37"/>
    </row>
    <row r="272">
      <c r="B272" s="37"/>
      <c r="C272" s="37"/>
      <c r="D272" s="37"/>
    </row>
    <row r="273">
      <c r="B273" s="37"/>
      <c r="C273" s="37"/>
      <c r="D273" s="37"/>
    </row>
    <row r="274">
      <c r="B274" s="37"/>
      <c r="C274" s="37"/>
      <c r="D274" s="37"/>
    </row>
    <row r="275">
      <c r="B275" s="37"/>
      <c r="C275" s="37"/>
      <c r="D275" s="37"/>
    </row>
    <row r="276">
      <c r="B276" s="37"/>
      <c r="C276" s="37"/>
      <c r="D276" s="37"/>
    </row>
    <row r="277">
      <c r="B277" s="37"/>
      <c r="C277" s="37"/>
      <c r="D277" s="37"/>
    </row>
    <row r="278">
      <c r="B278" s="37"/>
      <c r="C278" s="37"/>
      <c r="D278" s="37"/>
    </row>
    <row r="279">
      <c r="B279" s="37"/>
      <c r="C279" s="37"/>
      <c r="D279" s="37"/>
    </row>
    <row r="280">
      <c r="B280" s="37"/>
      <c r="C280" s="37"/>
      <c r="D280" s="37"/>
    </row>
    <row r="281">
      <c r="B281" s="37"/>
      <c r="C281" s="37"/>
      <c r="D281" s="37"/>
    </row>
    <row r="282">
      <c r="B282" s="37"/>
      <c r="C282" s="37"/>
      <c r="D282" s="37"/>
    </row>
    <row r="283">
      <c r="B283" s="37"/>
      <c r="C283" s="37"/>
      <c r="D283" s="37"/>
    </row>
    <row r="284">
      <c r="B284" s="37"/>
      <c r="C284" s="37"/>
      <c r="D284" s="37"/>
    </row>
    <row r="285">
      <c r="B285" s="37"/>
      <c r="C285" s="37"/>
      <c r="D285" s="37"/>
    </row>
    <row r="286">
      <c r="B286" s="37"/>
      <c r="C286" s="37"/>
      <c r="D286" s="37"/>
    </row>
    <row r="287">
      <c r="B287" s="37"/>
      <c r="C287" s="37"/>
      <c r="D287" s="37"/>
    </row>
    <row r="288">
      <c r="B288" s="37"/>
      <c r="C288" s="37"/>
      <c r="D288" s="37"/>
    </row>
    <row r="289">
      <c r="B289" s="37"/>
      <c r="C289" s="37"/>
      <c r="D289" s="37"/>
    </row>
    <row r="290">
      <c r="B290" s="37"/>
      <c r="C290" s="37"/>
      <c r="D290" s="37"/>
    </row>
    <row r="291">
      <c r="B291" s="37"/>
      <c r="C291" s="37"/>
      <c r="D291" s="37"/>
    </row>
    <row r="292">
      <c r="B292" s="37"/>
      <c r="C292" s="37"/>
      <c r="D292" s="37"/>
    </row>
    <row r="293">
      <c r="B293" s="37"/>
      <c r="C293" s="37"/>
      <c r="D293" s="37"/>
    </row>
    <row r="294">
      <c r="B294" s="37"/>
      <c r="C294" s="37"/>
      <c r="D294" s="37"/>
    </row>
    <row r="295">
      <c r="B295" s="37"/>
      <c r="C295" s="37"/>
      <c r="D295" s="37"/>
    </row>
    <row r="296">
      <c r="B296" s="37"/>
      <c r="C296" s="37"/>
      <c r="D296" s="37"/>
    </row>
    <row r="297">
      <c r="B297" s="37"/>
      <c r="C297" s="37"/>
      <c r="D297" s="37"/>
    </row>
    <row r="298">
      <c r="B298" s="37"/>
      <c r="C298" s="37"/>
      <c r="D298" s="37"/>
    </row>
    <row r="299">
      <c r="B299" s="37"/>
      <c r="C299" s="37"/>
      <c r="D299" s="37"/>
    </row>
    <row r="300">
      <c r="B300" s="37"/>
      <c r="C300" s="37"/>
      <c r="D300" s="37"/>
    </row>
    <row r="301">
      <c r="B301" s="37"/>
      <c r="C301" s="37"/>
      <c r="D301" s="37"/>
    </row>
    <row r="302">
      <c r="B302" s="37"/>
      <c r="C302" s="37"/>
      <c r="D302" s="37"/>
    </row>
    <row r="303">
      <c r="B303" s="37"/>
      <c r="C303" s="37"/>
      <c r="D303" s="37"/>
    </row>
    <row r="304">
      <c r="B304" s="37"/>
      <c r="C304" s="37"/>
      <c r="D304" s="37"/>
    </row>
    <row r="305">
      <c r="B305" s="37"/>
      <c r="C305" s="37"/>
      <c r="D305" s="37"/>
    </row>
    <row r="306">
      <c r="B306" s="37"/>
      <c r="C306" s="37"/>
      <c r="D306" s="37"/>
    </row>
    <row r="307">
      <c r="B307" s="37"/>
      <c r="C307" s="37"/>
      <c r="D307" s="37"/>
    </row>
    <row r="308">
      <c r="B308" s="37"/>
      <c r="C308" s="37"/>
      <c r="D308" s="37"/>
    </row>
    <row r="309">
      <c r="B309" s="37"/>
      <c r="C309" s="37"/>
      <c r="D309" s="37"/>
    </row>
    <row r="310">
      <c r="B310" s="37"/>
      <c r="C310" s="37"/>
      <c r="D310" s="37"/>
    </row>
    <row r="311">
      <c r="B311" s="37"/>
      <c r="C311" s="37"/>
      <c r="D311" s="37"/>
    </row>
    <row r="312">
      <c r="B312" s="37"/>
      <c r="C312" s="37"/>
      <c r="D312" s="37"/>
    </row>
    <row r="313">
      <c r="B313" s="37"/>
      <c r="C313" s="37"/>
      <c r="D313" s="37"/>
    </row>
    <row r="314">
      <c r="B314" s="37"/>
      <c r="C314" s="37"/>
      <c r="D314" s="37"/>
    </row>
    <row r="315">
      <c r="B315" s="37"/>
      <c r="C315" s="37"/>
      <c r="D315" s="37"/>
    </row>
    <row r="316">
      <c r="B316" s="37"/>
      <c r="C316" s="37"/>
      <c r="D316" s="37"/>
    </row>
    <row r="317">
      <c r="B317" s="37"/>
      <c r="C317" s="37"/>
      <c r="D317" s="37"/>
    </row>
    <row r="318">
      <c r="B318" s="37"/>
      <c r="C318" s="37"/>
      <c r="D318" s="37"/>
    </row>
    <row r="319">
      <c r="B319" s="37"/>
      <c r="C319" s="37"/>
      <c r="D319" s="37"/>
    </row>
    <row r="320">
      <c r="B320" s="37"/>
      <c r="C320" s="37"/>
      <c r="D320" s="37"/>
    </row>
    <row r="321">
      <c r="B321" s="37"/>
      <c r="C321" s="37"/>
      <c r="D321" s="37"/>
    </row>
    <row r="322">
      <c r="B322" s="37"/>
      <c r="C322" s="37"/>
      <c r="D322" s="37"/>
    </row>
    <row r="323">
      <c r="B323" s="37"/>
      <c r="C323" s="37"/>
      <c r="D323" s="37"/>
    </row>
    <row r="324">
      <c r="B324" s="37"/>
      <c r="C324" s="37"/>
      <c r="D324" s="37"/>
    </row>
    <row r="325">
      <c r="B325" s="37"/>
      <c r="C325" s="37"/>
      <c r="D325" s="37"/>
    </row>
    <row r="326">
      <c r="B326" s="37"/>
      <c r="C326" s="37"/>
      <c r="D326" s="37"/>
    </row>
    <row r="327">
      <c r="B327" s="37"/>
      <c r="C327" s="37"/>
      <c r="D327" s="37"/>
    </row>
    <row r="328">
      <c r="B328" s="37"/>
      <c r="C328" s="37"/>
      <c r="D328" s="37"/>
    </row>
    <row r="329">
      <c r="B329" s="37"/>
      <c r="C329" s="37"/>
      <c r="D329" s="37"/>
    </row>
    <row r="330">
      <c r="B330" s="37"/>
      <c r="C330" s="37"/>
      <c r="D330" s="37"/>
    </row>
    <row r="331">
      <c r="B331" s="37"/>
      <c r="C331" s="37"/>
      <c r="D331" s="37"/>
    </row>
    <row r="332">
      <c r="B332" s="37"/>
      <c r="C332" s="37"/>
      <c r="D332" s="37"/>
    </row>
    <row r="333">
      <c r="B333" s="37"/>
      <c r="C333" s="37"/>
      <c r="D333" s="37"/>
    </row>
    <row r="334">
      <c r="B334" s="37"/>
      <c r="C334" s="37"/>
      <c r="D334" s="37"/>
    </row>
    <row r="335">
      <c r="B335" s="37"/>
      <c r="C335" s="37"/>
      <c r="D335" s="37"/>
    </row>
    <row r="336">
      <c r="B336" s="37"/>
      <c r="C336" s="37"/>
      <c r="D336" s="37"/>
    </row>
    <row r="337">
      <c r="B337" s="37"/>
      <c r="C337" s="37"/>
      <c r="D337" s="37"/>
    </row>
    <row r="338">
      <c r="B338" s="37"/>
      <c r="C338" s="37"/>
      <c r="D338" s="37"/>
    </row>
    <row r="339">
      <c r="B339" s="37"/>
      <c r="C339" s="37"/>
      <c r="D339" s="37"/>
    </row>
    <row r="340">
      <c r="B340" s="37"/>
      <c r="C340" s="37"/>
      <c r="D340" s="37"/>
    </row>
    <row r="341">
      <c r="B341" s="37"/>
      <c r="C341" s="37"/>
      <c r="D341" s="37"/>
    </row>
    <row r="342">
      <c r="B342" s="37"/>
      <c r="C342" s="37"/>
      <c r="D342" s="37"/>
    </row>
    <row r="343">
      <c r="B343" s="37"/>
      <c r="C343" s="37"/>
      <c r="D343" s="37"/>
    </row>
    <row r="344">
      <c r="B344" s="37"/>
      <c r="C344" s="37"/>
      <c r="D344" s="37"/>
    </row>
    <row r="345">
      <c r="B345" s="37"/>
      <c r="C345" s="37"/>
      <c r="D345" s="37"/>
    </row>
    <row r="346">
      <c r="B346" s="37"/>
      <c r="C346" s="37"/>
      <c r="D346" s="37"/>
    </row>
    <row r="347">
      <c r="B347" s="37"/>
      <c r="C347" s="37"/>
      <c r="D347" s="37"/>
    </row>
    <row r="348">
      <c r="B348" s="37"/>
      <c r="C348" s="37"/>
      <c r="D348" s="37"/>
    </row>
    <row r="349">
      <c r="B349" s="37"/>
      <c r="C349" s="37"/>
      <c r="D349" s="37"/>
    </row>
    <row r="350">
      <c r="B350" s="37"/>
      <c r="C350" s="37"/>
      <c r="D350" s="37"/>
    </row>
    <row r="351">
      <c r="B351" s="37"/>
      <c r="C351" s="37"/>
      <c r="D351" s="37"/>
    </row>
    <row r="352">
      <c r="B352" s="37"/>
      <c r="C352" s="37"/>
      <c r="D352" s="37"/>
    </row>
    <row r="353">
      <c r="B353" s="37"/>
      <c r="C353" s="37"/>
      <c r="D353" s="37"/>
    </row>
    <row r="354">
      <c r="B354" s="37"/>
      <c r="C354" s="37"/>
      <c r="D354" s="37"/>
    </row>
    <row r="355">
      <c r="B355" s="37"/>
      <c r="C355" s="37"/>
      <c r="D355" s="37"/>
    </row>
    <row r="356">
      <c r="B356" s="37"/>
      <c r="C356" s="37"/>
      <c r="D356" s="37"/>
    </row>
    <row r="357">
      <c r="B357" s="37"/>
      <c r="C357" s="37"/>
      <c r="D357" s="37"/>
    </row>
    <row r="358">
      <c r="B358" s="37"/>
      <c r="C358" s="37"/>
      <c r="D358" s="37"/>
    </row>
    <row r="359">
      <c r="B359" s="37"/>
      <c r="C359" s="37"/>
      <c r="D359" s="37"/>
    </row>
    <row r="360">
      <c r="B360" s="37"/>
      <c r="C360" s="37"/>
      <c r="D360" s="37"/>
    </row>
    <row r="361">
      <c r="B361" s="37"/>
      <c r="C361" s="37"/>
      <c r="D361" s="37"/>
    </row>
    <row r="362">
      <c r="B362" s="37"/>
      <c r="C362" s="37"/>
      <c r="D362" s="37"/>
    </row>
    <row r="363">
      <c r="B363" s="37"/>
      <c r="C363" s="37"/>
      <c r="D363" s="37"/>
    </row>
    <row r="364">
      <c r="B364" s="37"/>
      <c r="C364" s="37"/>
      <c r="D364" s="37"/>
    </row>
    <row r="365">
      <c r="B365" s="37"/>
      <c r="C365" s="37"/>
      <c r="D365" s="37"/>
    </row>
    <row r="366">
      <c r="B366" s="37"/>
      <c r="C366" s="37"/>
      <c r="D366" s="37"/>
    </row>
    <row r="367">
      <c r="B367" s="37"/>
      <c r="C367" s="37"/>
      <c r="D367" s="37"/>
    </row>
    <row r="368">
      <c r="B368" s="37"/>
      <c r="C368" s="37"/>
      <c r="D368" s="37"/>
    </row>
    <row r="369">
      <c r="B369" s="37"/>
      <c r="C369" s="37"/>
      <c r="D369" s="37"/>
    </row>
    <row r="370">
      <c r="B370" s="37"/>
      <c r="C370" s="37"/>
      <c r="D370" s="37"/>
    </row>
    <row r="371">
      <c r="B371" s="37"/>
      <c r="C371" s="37"/>
      <c r="D371" s="37"/>
    </row>
    <row r="372">
      <c r="B372" s="37"/>
      <c r="C372" s="37"/>
      <c r="D372" s="37"/>
    </row>
    <row r="373">
      <c r="B373" s="37"/>
      <c r="C373" s="37"/>
      <c r="D373" s="37"/>
    </row>
    <row r="374">
      <c r="B374" s="37"/>
      <c r="C374" s="37"/>
      <c r="D374" s="37"/>
    </row>
    <row r="375">
      <c r="B375" s="37"/>
      <c r="C375" s="37"/>
      <c r="D375" s="37"/>
    </row>
    <row r="376">
      <c r="B376" s="37"/>
      <c r="C376" s="37"/>
      <c r="D376" s="37"/>
    </row>
    <row r="377">
      <c r="B377" s="37"/>
      <c r="C377" s="37"/>
      <c r="D377" s="37"/>
    </row>
    <row r="378">
      <c r="B378" s="37"/>
      <c r="C378" s="37"/>
      <c r="D378" s="37"/>
    </row>
    <row r="379">
      <c r="B379" s="37"/>
      <c r="C379" s="37"/>
      <c r="D379" s="37"/>
    </row>
    <row r="380">
      <c r="B380" s="37"/>
      <c r="C380" s="37"/>
      <c r="D380" s="37"/>
    </row>
    <row r="381">
      <c r="B381" s="37"/>
      <c r="C381" s="37"/>
      <c r="D381" s="37"/>
    </row>
    <row r="382">
      <c r="B382" s="37"/>
      <c r="C382" s="37"/>
      <c r="D382" s="37"/>
    </row>
    <row r="383">
      <c r="B383" s="37"/>
      <c r="C383" s="37"/>
      <c r="D383" s="37"/>
    </row>
    <row r="384">
      <c r="B384" s="37"/>
      <c r="C384" s="37"/>
      <c r="D384" s="37"/>
    </row>
    <row r="385">
      <c r="B385" s="37"/>
      <c r="C385" s="37"/>
      <c r="D385" s="37"/>
    </row>
    <row r="386">
      <c r="B386" s="37"/>
      <c r="C386" s="37"/>
      <c r="D386" s="37"/>
    </row>
    <row r="387">
      <c r="B387" s="37"/>
      <c r="C387" s="37"/>
      <c r="D387" s="37"/>
    </row>
    <row r="388">
      <c r="B388" s="37"/>
      <c r="C388" s="37"/>
      <c r="D388" s="37"/>
    </row>
    <row r="389">
      <c r="B389" s="37"/>
      <c r="C389" s="37"/>
      <c r="D389" s="37"/>
    </row>
    <row r="390">
      <c r="B390" s="37"/>
      <c r="C390" s="37"/>
      <c r="D390" s="37"/>
    </row>
    <row r="391">
      <c r="B391" s="37"/>
      <c r="C391" s="37"/>
      <c r="D391" s="37"/>
    </row>
    <row r="392">
      <c r="B392" s="37"/>
      <c r="C392" s="37"/>
      <c r="D392" s="37"/>
    </row>
    <row r="393">
      <c r="B393" s="37"/>
      <c r="C393" s="37"/>
      <c r="D393" s="37"/>
    </row>
    <row r="394">
      <c r="B394" s="37"/>
      <c r="C394" s="37"/>
      <c r="D394" s="37"/>
    </row>
    <row r="395">
      <c r="B395" s="37"/>
      <c r="C395" s="37"/>
      <c r="D395" s="37"/>
    </row>
    <row r="396">
      <c r="B396" s="37"/>
      <c r="C396" s="37"/>
      <c r="D396" s="37"/>
    </row>
    <row r="397">
      <c r="B397" s="37"/>
      <c r="C397" s="37"/>
      <c r="D397" s="37"/>
    </row>
    <row r="398">
      <c r="B398" s="37"/>
      <c r="C398" s="37"/>
      <c r="D398" s="37"/>
    </row>
    <row r="399">
      <c r="B399" s="37"/>
      <c r="C399" s="37"/>
      <c r="D399" s="37"/>
    </row>
    <row r="400">
      <c r="B400" s="37"/>
      <c r="C400" s="37"/>
      <c r="D400" s="37"/>
    </row>
    <row r="401">
      <c r="B401" s="37"/>
      <c r="C401" s="37"/>
      <c r="D401" s="37"/>
    </row>
    <row r="402">
      <c r="B402" s="37"/>
      <c r="C402" s="37"/>
      <c r="D402" s="37"/>
    </row>
    <row r="403">
      <c r="B403" s="37"/>
      <c r="C403" s="37"/>
      <c r="D403" s="37"/>
    </row>
    <row r="404">
      <c r="B404" s="37"/>
      <c r="C404" s="37"/>
      <c r="D404" s="37"/>
    </row>
    <row r="405">
      <c r="B405" s="37"/>
      <c r="C405" s="37"/>
      <c r="D405" s="37"/>
    </row>
    <row r="406">
      <c r="B406" s="37"/>
      <c r="C406" s="37"/>
      <c r="D406" s="37"/>
    </row>
    <row r="407">
      <c r="B407" s="37"/>
      <c r="C407" s="37"/>
      <c r="D407" s="37"/>
    </row>
    <row r="408">
      <c r="B408" s="37"/>
      <c r="C408" s="37"/>
      <c r="D408" s="37"/>
    </row>
    <row r="409">
      <c r="B409" s="37"/>
      <c r="C409" s="37"/>
      <c r="D409" s="37"/>
    </row>
    <row r="410">
      <c r="B410" s="37"/>
      <c r="C410" s="37"/>
      <c r="D410" s="37"/>
    </row>
    <row r="411">
      <c r="B411" s="37"/>
      <c r="C411" s="37"/>
      <c r="D411" s="37"/>
    </row>
    <row r="412">
      <c r="B412" s="37"/>
      <c r="C412" s="37"/>
      <c r="D412" s="37"/>
    </row>
    <row r="413">
      <c r="B413" s="37"/>
      <c r="C413" s="37"/>
      <c r="D413" s="37"/>
    </row>
    <row r="414">
      <c r="B414" s="37"/>
      <c r="C414" s="37"/>
      <c r="D414" s="37"/>
    </row>
    <row r="415">
      <c r="B415" s="37"/>
      <c r="C415" s="37"/>
      <c r="D415" s="37"/>
    </row>
    <row r="416">
      <c r="B416" s="37"/>
      <c r="C416" s="37"/>
      <c r="D416" s="37"/>
    </row>
    <row r="417">
      <c r="B417" s="37"/>
      <c r="C417" s="37"/>
      <c r="D417" s="37"/>
    </row>
    <row r="418">
      <c r="B418" s="37"/>
      <c r="C418" s="37"/>
      <c r="D418" s="37"/>
    </row>
    <row r="419">
      <c r="B419" s="37"/>
      <c r="C419" s="37"/>
      <c r="D419" s="37"/>
    </row>
    <row r="420">
      <c r="B420" s="37"/>
      <c r="C420" s="37"/>
      <c r="D420" s="37"/>
    </row>
    <row r="421">
      <c r="B421" s="37"/>
      <c r="C421" s="37"/>
      <c r="D421" s="37"/>
    </row>
    <row r="422">
      <c r="B422" s="37"/>
      <c r="C422" s="37"/>
      <c r="D422" s="37"/>
    </row>
    <row r="423">
      <c r="B423" s="37"/>
      <c r="C423" s="37"/>
      <c r="D423" s="37"/>
    </row>
    <row r="424">
      <c r="B424" s="37"/>
      <c r="C424" s="37"/>
      <c r="D424" s="37"/>
    </row>
    <row r="425">
      <c r="B425" s="37"/>
      <c r="C425" s="37"/>
      <c r="D425" s="37"/>
    </row>
    <row r="426">
      <c r="B426" s="37"/>
      <c r="C426" s="37"/>
      <c r="D426" s="37"/>
    </row>
    <row r="427">
      <c r="B427" s="37"/>
      <c r="C427" s="37"/>
      <c r="D427" s="37"/>
    </row>
    <row r="428">
      <c r="B428" s="37"/>
      <c r="C428" s="37"/>
      <c r="D428" s="37"/>
    </row>
    <row r="429">
      <c r="B429" s="37"/>
      <c r="C429" s="37"/>
      <c r="D429" s="37"/>
    </row>
    <row r="430">
      <c r="B430" s="37"/>
      <c r="C430" s="37"/>
      <c r="D430" s="37"/>
    </row>
    <row r="431">
      <c r="B431" s="37"/>
      <c r="C431" s="37"/>
      <c r="D431" s="37"/>
    </row>
    <row r="432">
      <c r="B432" s="37"/>
      <c r="C432" s="37"/>
      <c r="D432" s="37"/>
    </row>
    <row r="433">
      <c r="B433" s="37"/>
      <c r="C433" s="37"/>
      <c r="D433" s="37"/>
    </row>
    <row r="434">
      <c r="B434" s="37"/>
      <c r="C434" s="37"/>
      <c r="D434" s="37"/>
    </row>
    <row r="435">
      <c r="B435" s="37"/>
      <c r="C435" s="37"/>
      <c r="D435" s="37"/>
    </row>
    <row r="436">
      <c r="B436" s="37"/>
      <c r="C436" s="37"/>
      <c r="D436" s="37"/>
    </row>
    <row r="437">
      <c r="B437" s="37"/>
      <c r="C437" s="37"/>
      <c r="D437" s="37"/>
    </row>
    <row r="438">
      <c r="B438" s="37"/>
      <c r="C438" s="37"/>
      <c r="D438" s="37"/>
    </row>
    <row r="439">
      <c r="B439" s="37"/>
      <c r="C439" s="37"/>
      <c r="D439" s="37"/>
    </row>
    <row r="440">
      <c r="B440" s="37"/>
      <c r="C440" s="37"/>
      <c r="D440" s="37"/>
    </row>
    <row r="441">
      <c r="B441" s="37"/>
      <c r="C441" s="37"/>
      <c r="D441" s="37"/>
    </row>
    <row r="442">
      <c r="B442" s="37"/>
      <c r="C442" s="37"/>
      <c r="D442" s="37"/>
    </row>
    <row r="443">
      <c r="B443" s="37"/>
      <c r="C443" s="37"/>
      <c r="D443" s="37"/>
    </row>
    <row r="444">
      <c r="B444" s="37"/>
      <c r="C444" s="37"/>
      <c r="D444" s="37"/>
    </row>
    <row r="445">
      <c r="B445" s="37"/>
      <c r="C445" s="37"/>
      <c r="D445" s="37"/>
    </row>
    <row r="446">
      <c r="B446" s="37"/>
      <c r="C446" s="37"/>
      <c r="D446" s="37"/>
    </row>
    <row r="447">
      <c r="B447" s="37"/>
      <c r="C447" s="37"/>
      <c r="D447" s="37"/>
    </row>
    <row r="448">
      <c r="B448" s="37"/>
      <c r="C448" s="37"/>
      <c r="D448" s="37"/>
    </row>
    <row r="449">
      <c r="B449" s="37"/>
      <c r="C449" s="37"/>
      <c r="D449" s="37"/>
    </row>
    <row r="450">
      <c r="B450" s="37"/>
      <c r="C450" s="37"/>
      <c r="D450" s="37"/>
    </row>
    <row r="451">
      <c r="B451" s="37"/>
      <c r="C451" s="37"/>
      <c r="D451" s="37"/>
    </row>
    <row r="452">
      <c r="B452" s="37"/>
      <c r="C452" s="37"/>
      <c r="D452" s="37"/>
    </row>
    <row r="453">
      <c r="B453" s="37"/>
      <c r="C453" s="37"/>
      <c r="D453" s="37"/>
    </row>
    <row r="454">
      <c r="B454" s="37"/>
      <c r="C454" s="37"/>
      <c r="D454" s="37"/>
    </row>
    <row r="455">
      <c r="B455" s="37"/>
      <c r="C455" s="37"/>
      <c r="D455" s="37"/>
    </row>
    <row r="456">
      <c r="B456" s="37"/>
      <c r="C456" s="37"/>
      <c r="D456" s="37"/>
    </row>
    <row r="457">
      <c r="B457" s="37"/>
      <c r="C457" s="37"/>
      <c r="D457" s="37"/>
    </row>
    <row r="458">
      <c r="B458" s="37"/>
      <c r="C458" s="37"/>
      <c r="D458" s="37"/>
    </row>
    <row r="459">
      <c r="B459" s="37"/>
      <c r="C459" s="37"/>
      <c r="D459" s="37"/>
    </row>
    <row r="460">
      <c r="B460" s="37"/>
      <c r="C460" s="37"/>
      <c r="D460" s="37"/>
    </row>
    <row r="461">
      <c r="B461" s="37"/>
      <c r="C461" s="37"/>
      <c r="D461" s="37"/>
    </row>
    <row r="462">
      <c r="B462" s="37"/>
      <c r="C462" s="37"/>
      <c r="D462" s="37"/>
    </row>
    <row r="463">
      <c r="B463" s="37"/>
      <c r="C463" s="37"/>
      <c r="D463" s="37"/>
    </row>
    <row r="464">
      <c r="B464" s="37"/>
      <c r="C464" s="37"/>
      <c r="D464" s="37"/>
    </row>
    <row r="465">
      <c r="B465" s="37"/>
      <c r="C465" s="37"/>
      <c r="D465" s="37"/>
    </row>
    <row r="466">
      <c r="B466" s="37"/>
      <c r="C466" s="37"/>
      <c r="D466" s="37"/>
    </row>
    <row r="467">
      <c r="B467" s="37"/>
      <c r="C467" s="37"/>
      <c r="D467" s="37"/>
    </row>
    <row r="468">
      <c r="B468" s="37"/>
      <c r="C468" s="37"/>
      <c r="D468" s="37"/>
    </row>
    <row r="469">
      <c r="B469" s="37"/>
      <c r="C469" s="37"/>
      <c r="D469" s="37"/>
    </row>
    <row r="470">
      <c r="B470" s="37"/>
      <c r="C470" s="37"/>
      <c r="D470" s="37"/>
    </row>
    <row r="471">
      <c r="B471" s="37"/>
      <c r="C471" s="37"/>
      <c r="D471" s="37"/>
    </row>
    <row r="472">
      <c r="B472" s="37"/>
      <c r="C472" s="37"/>
      <c r="D472" s="37"/>
    </row>
    <row r="473">
      <c r="B473" s="37"/>
      <c r="C473" s="37"/>
      <c r="D473" s="37"/>
    </row>
    <row r="474">
      <c r="B474" s="37"/>
      <c r="C474" s="37"/>
      <c r="D474" s="37"/>
    </row>
    <row r="475">
      <c r="B475" s="37"/>
      <c r="C475" s="37"/>
      <c r="D475" s="37"/>
    </row>
    <row r="476">
      <c r="B476" s="37"/>
      <c r="C476" s="37"/>
      <c r="D476" s="37"/>
    </row>
    <row r="477">
      <c r="B477" s="37"/>
      <c r="C477" s="37"/>
      <c r="D477" s="37"/>
    </row>
    <row r="478">
      <c r="B478" s="37"/>
      <c r="C478" s="37"/>
      <c r="D478" s="37"/>
    </row>
    <row r="479">
      <c r="B479" s="37"/>
      <c r="C479" s="37"/>
      <c r="D479" s="37"/>
    </row>
    <row r="480">
      <c r="B480" s="37"/>
      <c r="C480" s="37"/>
      <c r="D480" s="37"/>
    </row>
    <row r="481">
      <c r="B481" s="37"/>
      <c r="C481" s="37"/>
      <c r="D481" s="37"/>
    </row>
    <row r="482">
      <c r="B482" s="37"/>
      <c r="C482" s="37"/>
      <c r="D482" s="37"/>
    </row>
    <row r="483">
      <c r="B483" s="37"/>
      <c r="C483" s="37"/>
      <c r="D483" s="37"/>
    </row>
    <row r="484">
      <c r="B484" s="37"/>
      <c r="C484" s="37"/>
      <c r="D484" s="37"/>
    </row>
    <row r="485">
      <c r="B485" s="37"/>
      <c r="C485" s="37"/>
      <c r="D485" s="37"/>
    </row>
    <row r="486">
      <c r="B486" s="37"/>
      <c r="C486" s="37"/>
      <c r="D486" s="37"/>
    </row>
    <row r="487">
      <c r="B487" s="37"/>
      <c r="C487" s="37"/>
      <c r="D487" s="37"/>
    </row>
    <row r="488">
      <c r="B488" s="37"/>
      <c r="C488" s="37"/>
      <c r="D488" s="37"/>
    </row>
    <row r="489">
      <c r="B489" s="37"/>
      <c r="C489" s="37"/>
      <c r="D489" s="37"/>
    </row>
    <row r="490">
      <c r="B490" s="37"/>
      <c r="C490" s="37"/>
      <c r="D490" s="37"/>
    </row>
    <row r="491">
      <c r="B491" s="37"/>
      <c r="C491" s="37"/>
      <c r="D491" s="37"/>
    </row>
    <row r="492">
      <c r="B492" s="37"/>
      <c r="C492" s="37"/>
      <c r="D492" s="37"/>
    </row>
    <row r="493">
      <c r="B493" s="37"/>
      <c r="C493" s="37"/>
      <c r="D493" s="37"/>
    </row>
    <row r="494">
      <c r="B494" s="37"/>
      <c r="C494" s="37"/>
      <c r="D494" s="37"/>
    </row>
    <row r="495">
      <c r="B495" s="37"/>
      <c r="C495" s="37"/>
      <c r="D495" s="37"/>
    </row>
    <row r="496">
      <c r="B496" s="37"/>
      <c r="C496" s="37"/>
      <c r="D496" s="37"/>
    </row>
    <row r="497">
      <c r="B497" s="37"/>
      <c r="C497" s="37"/>
      <c r="D497" s="37"/>
    </row>
    <row r="498">
      <c r="B498" s="37"/>
      <c r="C498" s="37"/>
      <c r="D498" s="37"/>
    </row>
    <row r="499">
      <c r="B499" s="37"/>
      <c r="C499" s="37"/>
      <c r="D499" s="37"/>
    </row>
    <row r="500">
      <c r="B500" s="37"/>
      <c r="C500" s="37"/>
      <c r="D500" s="37"/>
    </row>
    <row r="501">
      <c r="B501" s="37"/>
      <c r="C501" s="37"/>
      <c r="D501" s="37"/>
    </row>
    <row r="502">
      <c r="B502" s="37"/>
      <c r="C502" s="37"/>
      <c r="D502" s="37"/>
    </row>
    <row r="503">
      <c r="B503" s="37"/>
      <c r="C503" s="37"/>
      <c r="D503" s="37"/>
    </row>
    <row r="504">
      <c r="B504" s="37"/>
      <c r="C504" s="37"/>
      <c r="D504" s="37"/>
    </row>
    <row r="505">
      <c r="B505" s="37"/>
      <c r="C505" s="37"/>
      <c r="D505" s="37"/>
    </row>
    <row r="506">
      <c r="B506" s="37"/>
      <c r="C506" s="37"/>
      <c r="D506" s="37"/>
    </row>
    <row r="507">
      <c r="B507" s="37"/>
      <c r="C507" s="37"/>
      <c r="D507" s="37"/>
    </row>
    <row r="508">
      <c r="B508" s="37"/>
      <c r="C508" s="37"/>
      <c r="D508" s="37"/>
    </row>
    <row r="509">
      <c r="B509" s="37"/>
      <c r="C509" s="37"/>
      <c r="D509" s="37"/>
    </row>
    <row r="510">
      <c r="B510" s="37"/>
      <c r="C510" s="37"/>
      <c r="D510" s="37"/>
    </row>
    <row r="511">
      <c r="B511" s="37"/>
      <c r="C511" s="37"/>
      <c r="D511" s="37"/>
    </row>
    <row r="512">
      <c r="B512" s="37"/>
      <c r="C512" s="37"/>
      <c r="D512" s="37"/>
    </row>
    <row r="513">
      <c r="B513" s="37"/>
      <c r="C513" s="37"/>
      <c r="D513" s="37"/>
    </row>
    <row r="514">
      <c r="B514" s="37"/>
      <c r="C514" s="37"/>
      <c r="D514" s="37"/>
    </row>
    <row r="515">
      <c r="B515" s="37"/>
      <c r="C515" s="37"/>
      <c r="D515" s="37"/>
    </row>
    <row r="516">
      <c r="B516" s="37"/>
      <c r="C516" s="37"/>
      <c r="D516" s="37"/>
    </row>
    <row r="517">
      <c r="B517" s="37"/>
      <c r="C517" s="37"/>
      <c r="D517" s="37"/>
    </row>
    <row r="518">
      <c r="B518" s="37"/>
      <c r="C518" s="37"/>
      <c r="D518" s="37"/>
    </row>
    <row r="519">
      <c r="B519" s="37"/>
      <c r="C519" s="37"/>
      <c r="D519" s="37"/>
    </row>
    <row r="520">
      <c r="B520" s="37"/>
      <c r="C520" s="37"/>
      <c r="D520" s="37"/>
    </row>
    <row r="521">
      <c r="B521" s="37"/>
      <c r="C521" s="37"/>
      <c r="D521" s="37"/>
    </row>
    <row r="522">
      <c r="B522" s="37"/>
      <c r="C522" s="37"/>
      <c r="D522" s="37"/>
    </row>
    <row r="523">
      <c r="B523" s="37"/>
      <c r="C523" s="37"/>
      <c r="D523" s="37"/>
    </row>
    <row r="524">
      <c r="B524" s="37"/>
      <c r="C524" s="37"/>
      <c r="D524" s="37"/>
    </row>
    <row r="525">
      <c r="B525" s="37"/>
      <c r="C525" s="37"/>
      <c r="D525" s="37"/>
    </row>
    <row r="526">
      <c r="B526" s="37"/>
      <c r="C526" s="37"/>
      <c r="D526" s="37"/>
    </row>
    <row r="527">
      <c r="B527" s="37"/>
      <c r="C527" s="37"/>
      <c r="D527" s="37"/>
    </row>
    <row r="528">
      <c r="B528" s="37"/>
      <c r="C528" s="37"/>
      <c r="D528" s="37"/>
    </row>
    <row r="529">
      <c r="B529" s="37"/>
      <c r="C529" s="37"/>
      <c r="D529" s="37"/>
    </row>
    <row r="530">
      <c r="B530" s="37"/>
      <c r="C530" s="37"/>
      <c r="D530" s="37"/>
    </row>
    <row r="531">
      <c r="B531" s="37"/>
      <c r="C531" s="37"/>
      <c r="D531" s="37"/>
    </row>
    <row r="532">
      <c r="B532" s="37"/>
      <c r="C532" s="37"/>
      <c r="D532" s="37"/>
    </row>
    <row r="533">
      <c r="B533" s="37"/>
      <c r="C533" s="37"/>
      <c r="D533" s="37"/>
    </row>
    <row r="534">
      <c r="B534" s="37"/>
      <c r="C534" s="37"/>
      <c r="D534" s="37"/>
    </row>
    <row r="535">
      <c r="B535" s="37"/>
      <c r="C535" s="37"/>
      <c r="D535" s="37"/>
    </row>
    <row r="536">
      <c r="B536" s="37"/>
      <c r="C536" s="37"/>
      <c r="D536" s="37"/>
    </row>
    <row r="537">
      <c r="B537" s="37"/>
      <c r="C537" s="37"/>
      <c r="D537" s="37"/>
    </row>
    <row r="538">
      <c r="B538" s="37"/>
      <c r="C538" s="37"/>
      <c r="D538" s="37"/>
    </row>
    <row r="539">
      <c r="B539" s="37"/>
      <c r="C539" s="37"/>
      <c r="D539" s="37"/>
    </row>
    <row r="540">
      <c r="B540" s="37"/>
      <c r="C540" s="37"/>
      <c r="D540" s="37"/>
    </row>
    <row r="541">
      <c r="B541" s="37"/>
      <c r="C541" s="37"/>
      <c r="D541" s="37"/>
    </row>
    <row r="542">
      <c r="B542" s="37"/>
      <c r="C542" s="37"/>
      <c r="D542" s="37"/>
    </row>
    <row r="543">
      <c r="B543" s="37"/>
      <c r="C543" s="37"/>
      <c r="D543" s="37"/>
    </row>
    <row r="544">
      <c r="B544" s="37"/>
      <c r="C544" s="37"/>
      <c r="D544" s="37"/>
    </row>
    <row r="545">
      <c r="B545" s="37"/>
      <c r="C545" s="37"/>
      <c r="D545" s="37"/>
    </row>
    <row r="546">
      <c r="B546" s="37"/>
      <c r="C546" s="37"/>
      <c r="D546" s="37"/>
    </row>
    <row r="547">
      <c r="B547" s="37"/>
      <c r="C547" s="37"/>
      <c r="D547" s="37"/>
    </row>
    <row r="548">
      <c r="B548" s="37"/>
      <c r="C548" s="37"/>
      <c r="D548" s="37"/>
    </row>
    <row r="549">
      <c r="B549" s="37"/>
      <c r="C549" s="37"/>
      <c r="D549" s="37"/>
    </row>
    <row r="550">
      <c r="B550" s="37"/>
      <c r="C550" s="37"/>
      <c r="D550" s="37"/>
    </row>
    <row r="551">
      <c r="B551" s="37"/>
      <c r="C551" s="37"/>
      <c r="D551" s="37"/>
    </row>
    <row r="552">
      <c r="B552" s="37"/>
      <c r="C552" s="37"/>
      <c r="D552" s="37"/>
    </row>
    <row r="553">
      <c r="B553" s="37"/>
      <c r="C553" s="37"/>
      <c r="D553" s="37"/>
    </row>
    <row r="554">
      <c r="B554" s="37"/>
      <c r="C554" s="37"/>
      <c r="D554" s="37"/>
    </row>
    <row r="555">
      <c r="B555" s="37"/>
      <c r="C555" s="37"/>
      <c r="D555" s="37"/>
    </row>
    <row r="556">
      <c r="B556" s="37"/>
      <c r="C556" s="37"/>
      <c r="D556" s="37"/>
    </row>
    <row r="557">
      <c r="B557" s="37"/>
      <c r="C557" s="37"/>
      <c r="D557" s="37"/>
    </row>
    <row r="558">
      <c r="B558" s="37"/>
      <c r="C558" s="37"/>
      <c r="D558" s="37"/>
    </row>
    <row r="559">
      <c r="B559" s="37"/>
      <c r="C559" s="37"/>
      <c r="D559" s="37"/>
    </row>
    <row r="560">
      <c r="B560" s="37"/>
      <c r="C560" s="37"/>
      <c r="D560" s="37"/>
    </row>
    <row r="561">
      <c r="B561" s="37"/>
      <c r="C561" s="37"/>
      <c r="D561" s="37"/>
    </row>
    <row r="562">
      <c r="B562" s="37"/>
      <c r="C562" s="37"/>
      <c r="D562" s="37"/>
    </row>
    <row r="563">
      <c r="B563" s="37"/>
      <c r="C563" s="37"/>
      <c r="D563" s="37"/>
    </row>
    <row r="564">
      <c r="B564" s="37"/>
      <c r="C564" s="37"/>
      <c r="D564" s="37"/>
    </row>
    <row r="565">
      <c r="B565" s="37"/>
      <c r="C565" s="37"/>
      <c r="D565" s="37"/>
    </row>
    <row r="566">
      <c r="B566" s="37"/>
      <c r="C566" s="37"/>
      <c r="D566" s="37"/>
    </row>
    <row r="567">
      <c r="B567" s="37"/>
      <c r="C567" s="37"/>
      <c r="D567" s="37"/>
    </row>
    <row r="568">
      <c r="B568" s="37"/>
      <c r="C568" s="37"/>
      <c r="D568" s="37"/>
    </row>
    <row r="569">
      <c r="B569" s="37"/>
      <c r="C569" s="37"/>
      <c r="D569" s="37"/>
    </row>
    <row r="570">
      <c r="B570" s="37"/>
      <c r="C570" s="37"/>
      <c r="D570" s="37"/>
    </row>
    <row r="571">
      <c r="B571" s="37"/>
      <c r="C571" s="37"/>
      <c r="D571" s="37"/>
    </row>
    <row r="572">
      <c r="B572" s="37"/>
      <c r="C572" s="37"/>
      <c r="D572" s="37"/>
    </row>
    <row r="573">
      <c r="B573" s="37"/>
      <c r="C573" s="37"/>
      <c r="D573" s="37"/>
    </row>
    <row r="574">
      <c r="B574" s="37"/>
      <c r="C574" s="37"/>
      <c r="D574" s="37"/>
    </row>
    <row r="575">
      <c r="B575" s="37"/>
      <c r="C575" s="37"/>
      <c r="D575" s="37"/>
    </row>
    <row r="576">
      <c r="B576" s="37"/>
      <c r="C576" s="37"/>
      <c r="D576" s="37"/>
    </row>
    <row r="577">
      <c r="B577" s="37"/>
      <c r="C577" s="37"/>
      <c r="D577" s="37"/>
    </row>
    <row r="578">
      <c r="B578" s="37"/>
      <c r="C578" s="37"/>
      <c r="D578" s="37"/>
    </row>
    <row r="579">
      <c r="B579" s="37"/>
      <c r="C579" s="37"/>
      <c r="D579" s="37"/>
    </row>
    <row r="580">
      <c r="B580" s="37"/>
      <c r="C580" s="37"/>
      <c r="D580" s="37"/>
    </row>
    <row r="581">
      <c r="B581" s="37"/>
      <c r="C581" s="37"/>
      <c r="D581" s="37"/>
    </row>
    <row r="582">
      <c r="B582" s="37"/>
      <c r="C582" s="37"/>
      <c r="D582" s="37"/>
    </row>
    <row r="583">
      <c r="B583" s="37"/>
      <c r="C583" s="37"/>
      <c r="D583" s="37"/>
    </row>
    <row r="584">
      <c r="B584" s="37"/>
      <c r="C584" s="37"/>
      <c r="D584" s="37"/>
    </row>
    <row r="585">
      <c r="B585" s="37"/>
      <c r="C585" s="37"/>
      <c r="D585" s="37"/>
    </row>
    <row r="586">
      <c r="B586" s="37"/>
      <c r="C586" s="37"/>
      <c r="D586" s="37"/>
    </row>
    <row r="587">
      <c r="B587" s="37"/>
      <c r="C587" s="37"/>
      <c r="D587" s="37"/>
    </row>
    <row r="588">
      <c r="B588" s="37"/>
      <c r="C588" s="37"/>
      <c r="D588" s="37"/>
    </row>
    <row r="589">
      <c r="B589" s="37"/>
      <c r="C589" s="37"/>
      <c r="D589" s="37"/>
    </row>
    <row r="590">
      <c r="B590" s="37"/>
      <c r="C590" s="37"/>
      <c r="D590" s="37"/>
    </row>
    <row r="591">
      <c r="B591" s="37"/>
      <c r="C591" s="37"/>
      <c r="D591" s="37"/>
    </row>
    <row r="592">
      <c r="B592" s="37"/>
      <c r="C592" s="37"/>
      <c r="D592" s="37"/>
    </row>
    <row r="593">
      <c r="B593" s="37"/>
      <c r="C593" s="37"/>
      <c r="D593" s="37"/>
    </row>
    <row r="594">
      <c r="B594" s="37"/>
      <c r="C594" s="37"/>
      <c r="D594" s="37"/>
    </row>
    <row r="595">
      <c r="B595" s="37"/>
      <c r="C595" s="37"/>
      <c r="D595" s="37"/>
    </row>
    <row r="596">
      <c r="B596" s="37"/>
      <c r="C596" s="37"/>
      <c r="D596" s="37"/>
    </row>
    <row r="597">
      <c r="B597" s="37"/>
      <c r="C597" s="37"/>
      <c r="D597" s="37"/>
    </row>
    <row r="598">
      <c r="B598" s="37"/>
      <c r="C598" s="37"/>
      <c r="D598" s="37"/>
    </row>
    <row r="599">
      <c r="B599" s="37"/>
      <c r="C599" s="37"/>
      <c r="D599" s="37"/>
    </row>
    <row r="600">
      <c r="B600" s="37"/>
      <c r="C600" s="37"/>
      <c r="D600" s="37"/>
    </row>
    <row r="601">
      <c r="B601" s="37"/>
      <c r="C601" s="37"/>
      <c r="D601" s="37"/>
    </row>
    <row r="602">
      <c r="B602" s="37"/>
      <c r="C602" s="37"/>
      <c r="D602" s="37"/>
    </row>
    <row r="603">
      <c r="B603" s="37"/>
      <c r="C603" s="37"/>
      <c r="D603" s="37"/>
    </row>
    <row r="604">
      <c r="B604" s="37"/>
      <c r="C604" s="37"/>
      <c r="D604" s="37"/>
    </row>
    <row r="605">
      <c r="B605" s="37"/>
      <c r="C605" s="37"/>
      <c r="D605" s="37"/>
    </row>
    <row r="606">
      <c r="B606" s="37"/>
      <c r="C606" s="37"/>
      <c r="D606" s="37"/>
    </row>
    <row r="607">
      <c r="B607" s="37"/>
      <c r="C607" s="37"/>
      <c r="D607" s="37"/>
    </row>
    <row r="608">
      <c r="B608" s="37"/>
      <c r="C608" s="37"/>
      <c r="D608" s="37"/>
    </row>
    <row r="609">
      <c r="B609" s="37"/>
      <c r="C609" s="37"/>
      <c r="D609" s="37"/>
    </row>
    <row r="610">
      <c r="B610" s="37"/>
      <c r="C610" s="37"/>
      <c r="D610" s="37"/>
    </row>
    <row r="611">
      <c r="B611" s="37"/>
      <c r="C611" s="37"/>
      <c r="D611" s="37"/>
    </row>
    <row r="612">
      <c r="B612" s="37"/>
      <c r="C612" s="37"/>
      <c r="D612" s="37"/>
    </row>
    <row r="613">
      <c r="B613" s="37"/>
      <c r="C613" s="37"/>
      <c r="D613" s="37"/>
    </row>
    <row r="614">
      <c r="B614" s="37"/>
      <c r="C614" s="37"/>
      <c r="D614" s="37"/>
    </row>
    <row r="615">
      <c r="B615" s="37"/>
      <c r="C615" s="37"/>
      <c r="D615" s="37"/>
    </row>
    <row r="616">
      <c r="B616" s="37"/>
      <c r="C616" s="37"/>
      <c r="D616" s="37"/>
    </row>
    <row r="617">
      <c r="B617" s="37"/>
      <c r="C617" s="37"/>
      <c r="D617" s="37"/>
    </row>
    <row r="618">
      <c r="B618" s="37"/>
      <c r="C618" s="37"/>
      <c r="D618" s="37"/>
    </row>
    <row r="619">
      <c r="B619" s="37"/>
      <c r="C619" s="37"/>
      <c r="D619" s="37"/>
    </row>
    <row r="620">
      <c r="B620" s="37"/>
      <c r="C620" s="37"/>
      <c r="D620" s="37"/>
    </row>
    <row r="621">
      <c r="B621" s="37"/>
      <c r="C621" s="37"/>
      <c r="D621" s="37"/>
    </row>
    <row r="622">
      <c r="B622" s="37"/>
      <c r="C622" s="37"/>
      <c r="D622" s="37"/>
    </row>
    <row r="623">
      <c r="B623" s="37"/>
      <c r="C623" s="37"/>
      <c r="D623" s="37"/>
    </row>
    <row r="624">
      <c r="B624" s="37"/>
      <c r="C624" s="37"/>
      <c r="D624" s="37"/>
    </row>
    <row r="625">
      <c r="B625" s="37"/>
      <c r="C625" s="37"/>
      <c r="D625" s="37"/>
    </row>
    <row r="626">
      <c r="B626" s="37"/>
      <c r="C626" s="37"/>
      <c r="D626" s="37"/>
    </row>
    <row r="627">
      <c r="B627" s="37"/>
      <c r="C627" s="37"/>
      <c r="D627" s="37"/>
    </row>
    <row r="628">
      <c r="B628" s="37"/>
      <c r="C628" s="37"/>
      <c r="D628" s="37"/>
    </row>
    <row r="629">
      <c r="B629" s="37"/>
      <c r="C629" s="37"/>
      <c r="D629" s="37"/>
    </row>
    <row r="630">
      <c r="B630" s="37"/>
      <c r="C630" s="37"/>
      <c r="D630" s="37"/>
    </row>
    <row r="631">
      <c r="B631" s="37"/>
      <c r="C631" s="37"/>
      <c r="D631" s="37"/>
    </row>
    <row r="632">
      <c r="B632" s="37"/>
      <c r="C632" s="37"/>
      <c r="D632" s="37"/>
    </row>
    <row r="633">
      <c r="B633" s="37"/>
      <c r="C633" s="37"/>
      <c r="D633" s="37"/>
    </row>
    <row r="634">
      <c r="B634" s="37"/>
      <c r="C634" s="37"/>
      <c r="D634" s="37"/>
    </row>
    <row r="635">
      <c r="B635" s="37"/>
      <c r="C635" s="37"/>
      <c r="D635" s="37"/>
    </row>
    <row r="636">
      <c r="B636" s="37"/>
      <c r="C636" s="37"/>
      <c r="D636" s="37"/>
    </row>
    <row r="637">
      <c r="B637" s="37"/>
      <c r="C637" s="37"/>
      <c r="D637" s="37"/>
    </row>
    <row r="638">
      <c r="B638" s="37"/>
      <c r="C638" s="37"/>
      <c r="D638" s="37"/>
    </row>
    <row r="639">
      <c r="B639" s="37"/>
      <c r="C639" s="37"/>
      <c r="D639" s="37"/>
    </row>
    <row r="640">
      <c r="B640" s="37"/>
      <c r="C640" s="37"/>
      <c r="D640" s="37"/>
    </row>
    <row r="641">
      <c r="B641" s="37"/>
      <c r="C641" s="37"/>
      <c r="D641" s="37"/>
    </row>
    <row r="642">
      <c r="B642" s="37"/>
      <c r="C642" s="37"/>
      <c r="D642" s="37"/>
    </row>
    <row r="643">
      <c r="B643" s="37"/>
      <c r="C643" s="37"/>
      <c r="D643" s="37"/>
    </row>
    <row r="644">
      <c r="B644" s="37"/>
      <c r="C644" s="37"/>
      <c r="D644" s="37"/>
    </row>
    <row r="645">
      <c r="B645" s="37"/>
      <c r="C645" s="37"/>
      <c r="D645" s="37"/>
    </row>
    <row r="646">
      <c r="B646" s="37"/>
      <c r="C646" s="37"/>
      <c r="D646" s="37"/>
    </row>
    <row r="647">
      <c r="B647" s="37"/>
      <c r="C647" s="37"/>
      <c r="D647" s="37"/>
    </row>
    <row r="648">
      <c r="B648" s="37"/>
      <c r="C648" s="37"/>
      <c r="D648" s="37"/>
    </row>
    <row r="649">
      <c r="B649" s="37"/>
      <c r="C649" s="37"/>
      <c r="D649" s="37"/>
    </row>
    <row r="650">
      <c r="B650" s="37"/>
      <c r="C650" s="37"/>
      <c r="D650" s="37"/>
    </row>
    <row r="651">
      <c r="B651" s="37"/>
      <c r="C651" s="37"/>
      <c r="D651" s="37"/>
    </row>
    <row r="652">
      <c r="B652" s="37"/>
      <c r="C652" s="37"/>
      <c r="D652" s="37"/>
    </row>
    <row r="653">
      <c r="B653" s="37"/>
      <c r="C653" s="37"/>
      <c r="D653" s="37"/>
    </row>
    <row r="654">
      <c r="B654" s="37"/>
      <c r="C654" s="37"/>
      <c r="D654" s="37"/>
    </row>
    <row r="655">
      <c r="B655" s="37"/>
      <c r="C655" s="37"/>
      <c r="D655" s="37"/>
    </row>
    <row r="656">
      <c r="B656" s="37"/>
      <c r="C656" s="37"/>
      <c r="D656" s="37"/>
    </row>
    <row r="657">
      <c r="B657" s="37"/>
      <c r="C657" s="37"/>
      <c r="D657" s="37"/>
    </row>
    <row r="658">
      <c r="B658" s="37"/>
      <c r="C658" s="37"/>
      <c r="D658" s="37"/>
    </row>
    <row r="659">
      <c r="B659" s="37"/>
      <c r="C659" s="37"/>
      <c r="D659" s="37"/>
    </row>
    <row r="660">
      <c r="B660" s="37"/>
      <c r="C660" s="37"/>
      <c r="D660" s="37"/>
    </row>
    <row r="661">
      <c r="B661" s="37"/>
      <c r="C661" s="37"/>
      <c r="D661" s="37"/>
    </row>
    <row r="662">
      <c r="B662" s="37"/>
      <c r="C662" s="37"/>
      <c r="D662" s="37"/>
    </row>
    <row r="663">
      <c r="B663" s="37"/>
      <c r="C663" s="37"/>
      <c r="D663" s="37"/>
    </row>
    <row r="664">
      <c r="B664" s="37"/>
      <c r="C664" s="37"/>
      <c r="D664" s="37"/>
    </row>
    <row r="665">
      <c r="B665" s="37"/>
      <c r="C665" s="37"/>
      <c r="D665" s="37"/>
    </row>
    <row r="666">
      <c r="B666" s="37"/>
      <c r="C666" s="37"/>
      <c r="D666" s="37"/>
    </row>
    <row r="667">
      <c r="B667" s="37"/>
      <c r="C667" s="37"/>
      <c r="D667" s="37"/>
    </row>
    <row r="668">
      <c r="B668" s="37"/>
      <c r="C668" s="37"/>
      <c r="D668" s="37"/>
    </row>
    <row r="669">
      <c r="B669" s="37"/>
      <c r="C669" s="37"/>
      <c r="D669" s="37"/>
    </row>
    <row r="670">
      <c r="B670" s="37"/>
      <c r="C670" s="37"/>
      <c r="D670" s="37"/>
    </row>
    <row r="671">
      <c r="B671" s="37"/>
      <c r="C671" s="37"/>
      <c r="D671" s="37"/>
    </row>
    <row r="672">
      <c r="B672" s="37"/>
      <c r="C672" s="37"/>
      <c r="D672" s="37"/>
    </row>
    <row r="673">
      <c r="B673" s="37"/>
      <c r="C673" s="37"/>
      <c r="D673" s="37"/>
    </row>
    <row r="674">
      <c r="B674" s="37"/>
      <c r="C674" s="37"/>
      <c r="D674" s="37"/>
    </row>
    <row r="675">
      <c r="B675" s="37"/>
      <c r="C675" s="37"/>
      <c r="D675" s="37"/>
    </row>
    <row r="676">
      <c r="B676" s="37"/>
      <c r="C676" s="37"/>
      <c r="D676" s="37"/>
    </row>
    <row r="677">
      <c r="B677" s="37"/>
      <c r="C677" s="37"/>
      <c r="D677" s="37"/>
    </row>
    <row r="678">
      <c r="B678" s="37"/>
      <c r="C678" s="37"/>
      <c r="D678" s="37"/>
    </row>
    <row r="679">
      <c r="B679" s="37"/>
      <c r="C679" s="37"/>
      <c r="D679" s="37"/>
    </row>
    <row r="680">
      <c r="B680" s="37"/>
      <c r="C680" s="37"/>
      <c r="D680" s="37"/>
    </row>
    <row r="681">
      <c r="B681" s="37"/>
      <c r="C681" s="37"/>
      <c r="D681" s="37"/>
    </row>
    <row r="682">
      <c r="B682" s="37"/>
      <c r="C682" s="37"/>
      <c r="D682" s="37"/>
    </row>
    <row r="683">
      <c r="B683" s="37"/>
      <c r="C683" s="37"/>
      <c r="D683" s="37"/>
    </row>
    <row r="684">
      <c r="B684" s="37"/>
      <c r="C684" s="37"/>
      <c r="D684" s="37"/>
    </row>
    <row r="685">
      <c r="B685" s="37"/>
      <c r="C685" s="37"/>
      <c r="D685" s="37"/>
    </row>
    <row r="686">
      <c r="B686" s="37"/>
      <c r="C686" s="37"/>
      <c r="D686" s="37"/>
    </row>
    <row r="687">
      <c r="B687" s="37"/>
      <c r="C687" s="37"/>
      <c r="D687" s="37"/>
    </row>
    <row r="688">
      <c r="B688" s="37"/>
      <c r="C688" s="37"/>
      <c r="D688" s="37"/>
    </row>
    <row r="689">
      <c r="B689" s="37"/>
      <c r="C689" s="37"/>
      <c r="D689" s="37"/>
    </row>
    <row r="690">
      <c r="B690" s="37"/>
      <c r="C690" s="37"/>
      <c r="D690" s="37"/>
    </row>
    <row r="691">
      <c r="B691" s="37"/>
      <c r="C691" s="37"/>
      <c r="D691" s="37"/>
    </row>
    <row r="692">
      <c r="B692" s="37"/>
      <c r="C692" s="37"/>
      <c r="D692" s="37"/>
    </row>
    <row r="693">
      <c r="B693" s="37"/>
      <c r="C693" s="37"/>
      <c r="D693" s="37"/>
    </row>
    <row r="694">
      <c r="B694" s="37"/>
      <c r="C694" s="37"/>
      <c r="D694" s="37"/>
    </row>
    <row r="695">
      <c r="B695" s="37"/>
      <c r="C695" s="37"/>
      <c r="D695" s="37"/>
    </row>
    <row r="696">
      <c r="B696" s="37"/>
      <c r="C696" s="37"/>
      <c r="D696" s="37"/>
    </row>
    <row r="697">
      <c r="B697" s="37"/>
      <c r="C697" s="37"/>
      <c r="D697" s="37"/>
    </row>
    <row r="698">
      <c r="B698" s="37"/>
      <c r="C698" s="37"/>
      <c r="D698" s="37"/>
    </row>
    <row r="699">
      <c r="B699" s="37"/>
      <c r="C699" s="37"/>
      <c r="D699" s="37"/>
    </row>
    <row r="700">
      <c r="B700" s="37"/>
      <c r="C700" s="37"/>
      <c r="D700" s="37"/>
    </row>
    <row r="701">
      <c r="B701" s="37"/>
      <c r="C701" s="37"/>
      <c r="D701" s="37"/>
    </row>
    <row r="702">
      <c r="B702" s="37"/>
      <c r="C702" s="37"/>
      <c r="D702" s="37"/>
    </row>
    <row r="703">
      <c r="B703" s="37"/>
      <c r="C703" s="37"/>
      <c r="D703" s="37"/>
    </row>
    <row r="704">
      <c r="B704" s="37"/>
      <c r="C704" s="37"/>
      <c r="D704" s="37"/>
    </row>
    <row r="705">
      <c r="B705" s="37"/>
      <c r="C705" s="37"/>
      <c r="D705" s="37"/>
    </row>
    <row r="706">
      <c r="B706" s="37"/>
      <c r="C706" s="37"/>
      <c r="D706" s="37"/>
    </row>
    <row r="707">
      <c r="B707" s="37"/>
      <c r="C707" s="37"/>
      <c r="D707" s="37"/>
    </row>
    <row r="708">
      <c r="B708" s="37"/>
      <c r="C708" s="37"/>
      <c r="D708" s="37"/>
    </row>
    <row r="709">
      <c r="B709" s="37"/>
      <c r="C709" s="37"/>
      <c r="D709" s="37"/>
    </row>
    <row r="710">
      <c r="B710" s="37"/>
      <c r="C710" s="37"/>
      <c r="D710" s="37"/>
    </row>
    <row r="711">
      <c r="B711" s="37"/>
      <c r="C711" s="37"/>
      <c r="D711" s="37"/>
    </row>
    <row r="712">
      <c r="B712" s="37"/>
      <c r="C712" s="37"/>
      <c r="D712" s="37"/>
    </row>
    <row r="713">
      <c r="B713" s="37"/>
      <c r="C713" s="37"/>
      <c r="D713" s="37"/>
    </row>
    <row r="714">
      <c r="B714" s="37"/>
      <c r="C714" s="37"/>
      <c r="D714" s="37"/>
    </row>
    <row r="715">
      <c r="B715" s="37"/>
      <c r="C715" s="37"/>
      <c r="D715" s="37"/>
    </row>
    <row r="716">
      <c r="B716" s="37"/>
      <c r="C716" s="37"/>
      <c r="D716" s="37"/>
    </row>
    <row r="717">
      <c r="B717" s="37"/>
      <c r="C717" s="37"/>
      <c r="D717" s="37"/>
    </row>
    <row r="718">
      <c r="B718" s="37"/>
      <c r="C718" s="37"/>
      <c r="D718" s="37"/>
    </row>
    <row r="719">
      <c r="B719" s="37"/>
      <c r="C719" s="37"/>
      <c r="D719" s="37"/>
    </row>
    <row r="720">
      <c r="B720" s="37"/>
      <c r="C720" s="37"/>
      <c r="D720" s="37"/>
    </row>
    <row r="721">
      <c r="B721" s="37"/>
      <c r="C721" s="37"/>
      <c r="D721" s="37"/>
    </row>
    <row r="722">
      <c r="B722" s="37"/>
      <c r="C722" s="37"/>
      <c r="D722" s="37"/>
    </row>
    <row r="723">
      <c r="B723" s="37"/>
      <c r="C723" s="37"/>
      <c r="D723" s="37"/>
    </row>
    <row r="724">
      <c r="B724" s="37"/>
      <c r="C724" s="37"/>
      <c r="D724" s="37"/>
    </row>
    <row r="725">
      <c r="B725" s="37"/>
      <c r="C725" s="37"/>
      <c r="D725" s="37"/>
    </row>
    <row r="726">
      <c r="B726" s="37"/>
      <c r="C726" s="37"/>
      <c r="D726" s="37"/>
    </row>
    <row r="727">
      <c r="B727" s="37"/>
      <c r="C727" s="37"/>
      <c r="D727" s="37"/>
    </row>
    <row r="728">
      <c r="B728" s="37"/>
      <c r="C728" s="37"/>
      <c r="D728" s="37"/>
    </row>
    <row r="729">
      <c r="B729" s="37"/>
      <c r="C729" s="37"/>
      <c r="D729" s="37"/>
    </row>
    <row r="730">
      <c r="B730" s="37"/>
      <c r="C730" s="37"/>
      <c r="D730" s="37"/>
    </row>
    <row r="731">
      <c r="B731" s="37"/>
      <c r="C731" s="37"/>
      <c r="D731" s="37"/>
    </row>
    <row r="732">
      <c r="B732" s="37"/>
      <c r="C732" s="37"/>
      <c r="D732" s="37"/>
    </row>
    <row r="733">
      <c r="B733" s="37"/>
      <c r="C733" s="37"/>
      <c r="D733" s="37"/>
    </row>
    <row r="734">
      <c r="B734" s="37"/>
      <c r="C734" s="37"/>
      <c r="D734" s="37"/>
    </row>
    <row r="735">
      <c r="B735" s="37"/>
      <c r="C735" s="37"/>
      <c r="D735" s="37"/>
    </row>
    <row r="736">
      <c r="B736" s="37"/>
      <c r="C736" s="37"/>
      <c r="D736" s="37"/>
    </row>
    <row r="737">
      <c r="B737" s="37"/>
      <c r="C737" s="37"/>
      <c r="D737" s="37"/>
    </row>
    <row r="738">
      <c r="B738" s="37"/>
      <c r="C738" s="37"/>
      <c r="D738" s="37"/>
    </row>
    <row r="739">
      <c r="B739" s="37"/>
      <c r="C739" s="37"/>
      <c r="D739" s="37"/>
    </row>
    <row r="740">
      <c r="B740" s="37"/>
      <c r="C740" s="37"/>
      <c r="D740" s="37"/>
    </row>
    <row r="741">
      <c r="B741" s="37"/>
      <c r="C741" s="37"/>
      <c r="D741" s="37"/>
    </row>
    <row r="742">
      <c r="B742" s="37"/>
      <c r="C742" s="37"/>
      <c r="D742" s="37"/>
    </row>
    <row r="743">
      <c r="B743" s="37"/>
      <c r="C743" s="37"/>
      <c r="D743" s="37"/>
    </row>
    <row r="744">
      <c r="B744" s="37"/>
      <c r="C744" s="37"/>
      <c r="D744" s="37"/>
    </row>
    <row r="745">
      <c r="B745" s="37"/>
      <c r="C745" s="37"/>
      <c r="D745" s="37"/>
    </row>
    <row r="746">
      <c r="B746" s="37"/>
      <c r="C746" s="37"/>
      <c r="D746" s="37"/>
    </row>
    <row r="747">
      <c r="B747" s="37"/>
      <c r="C747" s="37"/>
      <c r="D747" s="37"/>
    </row>
    <row r="748">
      <c r="B748" s="37"/>
      <c r="C748" s="37"/>
      <c r="D748" s="37"/>
    </row>
    <row r="749">
      <c r="B749" s="37"/>
      <c r="C749" s="37"/>
      <c r="D749" s="37"/>
    </row>
    <row r="750">
      <c r="B750" s="37"/>
      <c r="C750" s="37"/>
      <c r="D750" s="37"/>
    </row>
    <row r="751">
      <c r="B751" s="37"/>
      <c r="C751" s="37"/>
      <c r="D751" s="37"/>
    </row>
    <row r="752">
      <c r="B752" s="37"/>
      <c r="C752" s="37"/>
      <c r="D752" s="37"/>
    </row>
    <row r="753">
      <c r="B753" s="37"/>
      <c r="C753" s="37"/>
      <c r="D753" s="37"/>
    </row>
    <row r="754">
      <c r="B754" s="37"/>
      <c r="C754" s="37"/>
      <c r="D754" s="37"/>
    </row>
    <row r="755">
      <c r="B755" s="37"/>
      <c r="C755" s="37"/>
      <c r="D755" s="37"/>
    </row>
    <row r="756">
      <c r="B756" s="37"/>
      <c r="C756" s="37"/>
      <c r="D756" s="37"/>
    </row>
    <row r="757">
      <c r="B757" s="37"/>
      <c r="C757" s="37"/>
      <c r="D757" s="37"/>
    </row>
    <row r="758">
      <c r="B758" s="37"/>
      <c r="C758" s="37"/>
      <c r="D758" s="37"/>
    </row>
    <row r="759">
      <c r="B759" s="37"/>
      <c r="C759" s="37"/>
      <c r="D759" s="37"/>
    </row>
    <row r="760">
      <c r="B760" s="37"/>
      <c r="C760" s="37"/>
      <c r="D760" s="37"/>
    </row>
    <row r="761">
      <c r="B761" s="37"/>
      <c r="C761" s="37"/>
      <c r="D761" s="37"/>
    </row>
    <row r="762">
      <c r="B762" s="37"/>
      <c r="C762" s="37"/>
      <c r="D762" s="37"/>
    </row>
    <row r="763">
      <c r="B763" s="37"/>
      <c r="C763" s="37"/>
      <c r="D763" s="37"/>
    </row>
    <row r="764">
      <c r="B764" s="37"/>
      <c r="C764" s="37"/>
      <c r="D764" s="37"/>
    </row>
    <row r="765">
      <c r="B765" s="37"/>
      <c r="C765" s="37"/>
      <c r="D765" s="37"/>
    </row>
    <row r="766">
      <c r="B766" s="37"/>
      <c r="C766" s="37"/>
      <c r="D766" s="37"/>
    </row>
    <row r="767">
      <c r="B767" s="37"/>
      <c r="C767" s="37"/>
      <c r="D767" s="37"/>
    </row>
    <row r="768">
      <c r="B768" s="37"/>
      <c r="C768" s="37"/>
      <c r="D768" s="37"/>
    </row>
    <row r="769">
      <c r="B769" s="37"/>
      <c r="C769" s="37"/>
      <c r="D769" s="37"/>
    </row>
    <row r="770">
      <c r="B770" s="37"/>
      <c r="C770" s="37"/>
      <c r="D770" s="37"/>
    </row>
    <row r="771">
      <c r="B771" s="37"/>
      <c r="C771" s="37"/>
      <c r="D771" s="37"/>
    </row>
    <row r="772">
      <c r="B772" s="37"/>
      <c r="C772" s="37"/>
      <c r="D772" s="37"/>
    </row>
    <row r="773">
      <c r="B773" s="37"/>
      <c r="C773" s="37"/>
      <c r="D773" s="37"/>
    </row>
    <row r="774">
      <c r="B774" s="37"/>
      <c r="C774" s="37"/>
      <c r="D774" s="37"/>
    </row>
    <row r="775">
      <c r="B775" s="37"/>
      <c r="C775" s="37"/>
      <c r="D775" s="37"/>
    </row>
    <row r="776">
      <c r="B776" s="37"/>
      <c r="C776" s="37"/>
      <c r="D776" s="37"/>
    </row>
    <row r="777">
      <c r="B777" s="37"/>
      <c r="C777" s="37"/>
      <c r="D777" s="37"/>
    </row>
    <row r="778">
      <c r="B778" s="37"/>
      <c r="C778" s="37"/>
      <c r="D778" s="37"/>
    </row>
    <row r="779">
      <c r="B779" s="37"/>
      <c r="C779" s="37"/>
      <c r="D779" s="37"/>
    </row>
    <row r="780">
      <c r="B780" s="37"/>
      <c r="C780" s="37"/>
      <c r="D780" s="37"/>
    </row>
    <row r="781">
      <c r="B781" s="37"/>
      <c r="C781" s="37"/>
      <c r="D781" s="37"/>
    </row>
    <row r="782">
      <c r="B782" s="37"/>
      <c r="C782" s="37"/>
      <c r="D782" s="37"/>
    </row>
    <row r="783">
      <c r="B783" s="37"/>
      <c r="C783" s="37"/>
      <c r="D783" s="37"/>
    </row>
    <row r="784">
      <c r="B784" s="37"/>
      <c r="C784" s="37"/>
      <c r="D784" s="37"/>
    </row>
    <row r="785">
      <c r="B785" s="37"/>
      <c r="C785" s="37"/>
      <c r="D785" s="37"/>
    </row>
    <row r="786">
      <c r="B786" s="37"/>
      <c r="C786" s="37"/>
      <c r="D786" s="37"/>
    </row>
    <row r="787">
      <c r="B787" s="37"/>
      <c r="C787" s="37"/>
      <c r="D787" s="37"/>
    </row>
    <row r="788">
      <c r="B788" s="37"/>
      <c r="C788" s="37"/>
      <c r="D788" s="37"/>
    </row>
    <row r="789">
      <c r="B789" s="37"/>
      <c r="C789" s="37"/>
      <c r="D789" s="37"/>
    </row>
    <row r="790">
      <c r="B790" s="37"/>
      <c r="C790" s="37"/>
      <c r="D790" s="37"/>
    </row>
    <row r="791">
      <c r="B791" s="37"/>
      <c r="C791" s="37"/>
      <c r="D791" s="37"/>
    </row>
    <row r="792">
      <c r="B792" s="37"/>
      <c r="C792" s="37"/>
      <c r="D792" s="37"/>
    </row>
    <row r="793">
      <c r="B793" s="37"/>
      <c r="C793" s="37"/>
      <c r="D793" s="37"/>
    </row>
    <row r="794">
      <c r="B794" s="37"/>
      <c r="C794" s="37"/>
      <c r="D794" s="37"/>
    </row>
    <row r="795">
      <c r="B795" s="37"/>
      <c r="C795" s="37"/>
      <c r="D795" s="37"/>
    </row>
    <row r="796">
      <c r="B796" s="37"/>
      <c r="C796" s="37"/>
      <c r="D796" s="37"/>
    </row>
    <row r="797">
      <c r="B797" s="37"/>
      <c r="C797" s="37"/>
      <c r="D797" s="37"/>
    </row>
    <row r="798">
      <c r="B798" s="37"/>
      <c r="C798" s="37"/>
      <c r="D798" s="37"/>
    </row>
    <row r="799">
      <c r="B799" s="37"/>
      <c r="C799" s="37"/>
      <c r="D799" s="37"/>
    </row>
    <row r="800">
      <c r="B800" s="37"/>
      <c r="C800" s="37"/>
      <c r="D800" s="37"/>
    </row>
    <row r="801">
      <c r="B801" s="37"/>
      <c r="C801" s="37"/>
      <c r="D801" s="37"/>
    </row>
    <row r="802">
      <c r="B802" s="37"/>
      <c r="C802" s="37"/>
      <c r="D802" s="37"/>
    </row>
    <row r="803">
      <c r="B803" s="37"/>
      <c r="C803" s="37"/>
      <c r="D803" s="37"/>
    </row>
    <row r="804">
      <c r="B804" s="37"/>
      <c r="C804" s="37"/>
      <c r="D804" s="37"/>
    </row>
    <row r="805">
      <c r="B805" s="37"/>
      <c r="C805" s="37"/>
      <c r="D805" s="37"/>
    </row>
    <row r="806">
      <c r="B806" s="37"/>
      <c r="C806" s="37"/>
      <c r="D806" s="37"/>
    </row>
    <row r="807">
      <c r="B807" s="37"/>
      <c r="C807" s="37"/>
      <c r="D807" s="37"/>
    </row>
    <row r="808">
      <c r="B808" s="37"/>
      <c r="C808" s="37"/>
      <c r="D808" s="37"/>
    </row>
    <row r="809">
      <c r="B809" s="37"/>
      <c r="C809" s="37"/>
      <c r="D809" s="37"/>
    </row>
    <row r="810">
      <c r="B810" s="37"/>
      <c r="C810" s="37"/>
      <c r="D810" s="37"/>
    </row>
    <row r="811">
      <c r="B811" s="37"/>
      <c r="C811" s="37"/>
      <c r="D811" s="37"/>
    </row>
    <row r="812">
      <c r="B812" s="37"/>
      <c r="C812" s="37"/>
      <c r="D812" s="37"/>
    </row>
    <row r="813">
      <c r="B813" s="37"/>
      <c r="C813" s="37"/>
      <c r="D813" s="37"/>
    </row>
    <row r="814">
      <c r="B814" s="37"/>
      <c r="C814" s="37"/>
      <c r="D814" s="37"/>
    </row>
    <row r="815">
      <c r="B815" s="37"/>
      <c r="C815" s="37"/>
      <c r="D815" s="37"/>
    </row>
    <row r="816">
      <c r="B816" s="37"/>
      <c r="C816" s="37"/>
      <c r="D816" s="37"/>
    </row>
    <row r="817">
      <c r="B817" s="37"/>
      <c r="C817" s="37"/>
      <c r="D817" s="37"/>
    </row>
    <row r="818">
      <c r="B818" s="37"/>
      <c r="C818" s="37"/>
      <c r="D818" s="37"/>
    </row>
    <row r="819">
      <c r="B819" s="37"/>
      <c r="C819" s="37"/>
      <c r="D819" s="37"/>
    </row>
    <row r="820">
      <c r="B820" s="37"/>
      <c r="C820" s="37"/>
      <c r="D820" s="37"/>
    </row>
    <row r="821">
      <c r="B821" s="37"/>
      <c r="C821" s="37"/>
      <c r="D821" s="37"/>
    </row>
    <row r="822">
      <c r="B822" s="37"/>
      <c r="C822" s="37"/>
      <c r="D822" s="37"/>
    </row>
    <row r="823">
      <c r="B823" s="37"/>
      <c r="C823" s="37"/>
      <c r="D823" s="37"/>
    </row>
    <row r="824">
      <c r="B824" s="37"/>
      <c r="C824" s="37"/>
      <c r="D824" s="37"/>
    </row>
    <row r="825">
      <c r="B825" s="37"/>
      <c r="C825" s="37"/>
      <c r="D825" s="37"/>
    </row>
    <row r="826">
      <c r="B826" s="37"/>
      <c r="C826" s="37"/>
      <c r="D826" s="37"/>
    </row>
    <row r="827">
      <c r="B827" s="37"/>
      <c r="C827" s="37"/>
      <c r="D827" s="37"/>
    </row>
    <row r="828">
      <c r="B828" s="37"/>
      <c r="C828" s="37"/>
      <c r="D828" s="37"/>
    </row>
    <row r="829">
      <c r="B829" s="37"/>
      <c r="C829" s="37"/>
      <c r="D829" s="37"/>
    </row>
    <row r="830">
      <c r="B830" s="37"/>
      <c r="C830" s="37"/>
      <c r="D830" s="37"/>
    </row>
    <row r="831">
      <c r="B831" s="37"/>
      <c r="C831" s="37"/>
      <c r="D831" s="37"/>
    </row>
    <row r="832">
      <c r="B832" s="37"/>
      <c r="C832" s="37"/>
      <c r="D832" s="37"/>
    </row>
    <row r="833">
      <c r="B833" s="37"/>
      <c r="C833" s="37"/>
      <c r="D833" s="37"/>
    </row>
    <row r="834">
      <c r="B834" s="37"/>
      <c r="C834" s="37"/>
      <c r="D834" s="37"/>
    </row>
    <row r="835">
      <c r="B835" s="37"/>
      <c r="C835" s="37"/>
      <c r="D835" s="37"/>
    </row>
    <row r="836">
      <c r="B836" s="37"/>
      <c r="C836" s="37"/>
      <c r="D836" s="37"/>
    </row>
    <row r="837">
      <c r="B837" s="37"/>
      <c r="C837" s="37"/>
      <c r="D837" s="37"/>
    </row>
    <row r="838">
      <c r="B838" s="37"/>
      <c r="C838" s="37"/>
      <c r="D838" s="37"/>
    </row>
    <row r="839">
      <c r="B839" s="37"/>
      <c r="C839" s="37"/>
      <c r="D839" s="37"/>
    </row>
    <row r="840">
      <c r="B840" s="37"/>
      <c r="C840" s="37"/>
      <c r="D840" s="37"/>
    </row>
    <row r="841">
      <c r="B841" s="37"/>
      <c r="C841" s="37"/>
      <c r="D841" s="37"/>
    </row>
    <row r="842">
      <c r="B842" s="37"/>
      <c r="C842" s="37"/>
      <c r="D842" s="37"/>
    </row>
    <row r="843">
      <c r="B843" s="37"/>
      <c r="C843" s="37"/>
      <c r="D843" s="37"/>
    </row>
    <row r="844">
      <c r="B844" s="37"/>
      <c r="C844" s="37"/>
      <c r="D844" s="37"/>
    </row>
    <row r="845">
      <c r="B845" s="37"/>
      <c r="C845" s="37"/>
      <c r="D845" s="37"/>
    </row>
    <row r="846">
      <c r="B846" s="37"/>
      <c r="C846" s="37"/>
      <c r="D846" s="37"/>
    </row>
    <row r="847">
      <c r="B847" s="37"/>
      <c r="C847" s="37"/>
      <c r="D847" s="37"/>
    </row>
    <row r="848">
      <c r="B848" s="37"/>
      <c r="C848" s="37"/>
      <c r="D848" s="37"/>
    </row>
    <row r="849">
      <c r="B849" s="37"/>
      <c r="C849" s="37"/>
      <c r="D849" s="37"/>
    </row>
    <row r="850">
      <c r="B850" s="37"/>
      <c r="C850" s="37"/>
      <c r="D850" s="37"/>
    </row>
    <row r="851">
      <c r="B851" s="37"/>
      <c r="C851" s="37"/>
      <c r="D851" s="37"/>
    </row>
    <row r="852">
      <c r="B852" s="37"/>
      <c r="C852" s="37"/>
      <c r="D852" s="37"/>
    </row>
    <row r="853">
      <c r="B853" s="37"/>
      <c r="C853" s="37"/>
      <c r="D853" s="37"/>
    </row>
    <row r="854">
      <c r="B854" s="37"/>
      <c r="C854" s="37"/>
      <c r="D854" s="37"/>
    </row>
    <row r="855">
      <c r="B855" s="37"/>
      <c r="C855" s="37"/>
      <c r="D855" s="37"/>
    </row>
    <row r="856">
      <c r="B856" s="37"/>
      <c r="C856" s="37"/>
      <c r="D856" s="37"/>
    </row>
    <row r="857">
      <c r="B857" s="37"/>
      <c r="C857" s="37"/>
      <c r="D857" s="37"/>
    </row>
    <row r="858">
      <c r="B858" s="37"/>
      <c r="C858" s="37"/>
      <c r="D858" s="37"/>
    </row>
    <row r="859">
      <c r="B859" s="37"/>
      <c r="C859" s="37"/>
      <c r="D859" s="37"/>
    </row>
    <row r="860">
      <c r="B860" s="37"/>
      <c r="C860" s="37"/>
      <c r="D860" s="37"/>
    </row>
    <row r="861">
      <c r="B861" s="37"/>
      <c r="C861" s="37"/>
      <c r="D861" s="37"/>
    </row>
    <row r="862">
      <c r="B862" s="37"/>
      <c r="C862" s="37"/>
      <c r="D862" s="37"/>
    </row>
    <row r="863">
      <c r="B863" s="37"/>
      <c r="C863" s="37"/>
      <c r="D863" s="37"/>
    </row>
    <row r="864">
      <c r="B864" s="37"/>
      <c r="C864" s="37"/>
      <c r="D864" s="37"/>
    </row>
    <row r="865">
      <c r="B865" s="37"/>
      <c r="C865" s="37"/>
      <c r="D865" s="37"/>
    </row>
    <row r="866">
      <c r="B866" s="37"/>
      <c r="C866" s="37"/>
      <c r="D866" s="37"/>
    </row>
    <row r="867">
      <c r="B867" s="37"/>
      <c r="C867" s="37"/>
      <c r="D867" s="37"/>
    </row>
    <row r="868">
      <c r="B868" s="37"/>
      <c r="C868" s="37"/>
      <c r="D868" s="37"/>
    </row>
    <row r="869">
      <c r="B869" s="37"/>
      <c r="C869" s="37"/>
      <c r="D869" s="37"/>
    </row>
    <row r="870">
      <c r="B870" s="37"/>
      <c r="C870" s="37"/>
      <c r="D870" s="37"/>
    </row>
    <row r="871">
      <c r="B871" s="37"/>
      <c r="C871" s="37"/>
      <c r="D871" s="37"/>
    </row>
    <row r="872">
      <c r="B872" s="37"/>
      <c r="C872" s="37"/>
      <c r="D872" s="37"/>
    </row>
    <row r="873">
      <c r="B873" s="37"/>
      <c r="C873" s="37"/>
      <c r="D873" s="37"/>
    </row>
    <row r="874">
      <c r="B874" s="37"/>
      <c r="C874" s="37"/>
      <c r="D874" s="37"/>
    </row>
    <row r="875">
      <c r="B875" s="37"/>
      <c r="C875" s="37"/>
      <c r="D875" s="37"/>
    </row>
    <row r="876">
      <c r="B876" s="37"/>
      <c r="C876" s="37"/>
      <c r="D876" s="37"/>
    </row>
    <row r="877">
      <c r="B877" s="37"/>
      <c r="C877" s="37"/>
      <c r="D877" s="37"/>
    </row>
    <row r="878">
      <c r="B878" s="37"/>
      <c r="C878" s="37"/>
      <c r="D878" s="37"/>
    </row>
    <row r="879">
      <c r="B879" s="37"/>
      <c r="C879" s="37"/>
      <c r="D879" s="37"/>
    </row>
    <row r="880">
      <c r="B880" s="37"/>
      <c r="C880" s="37"/>
      <c r="D880" s="37"/>
    </row>
    <row r="881">
      <c r="B881" s="37"/>
      <c r="C881" s="37"/>
      <c r="D881" s="37"/>
    </row>
    <row r="882">
      <c r="B882" s="37"/>
      <c r="C882" s="37"/>
      <c r="D882" s="37"/>
    </row>
    <row r="883">
      <c r="B883" s="37"/>
      <c r="C883" s="37"/>
      <c r="D883" s="37"/>
    </row>
    <row r="884">
      <c r="B884" s="37"/>
      <c r="C884" s="37"/>
      <c r="D884" s="37"/>
    </row>
    <row r="885">
      <c r="B885" s="37"/>
      <c r="C885" s="37"/>
      <c r="D885" s="37"/>
    </row>
    <row r="886">
      <c r="B886" s="37"/>
      <c r="C886" s="37"/>
      <c r="D886" s="37"/>
    </row>
    <row r="887">
      <c r="B887" s="37"/>
      <c r="C887" s="37"/>
      <c r="D887" s="37"/>
    </row>
    <row r="888">
      <c r="B888" s="37"/>
      <c r="C888" s="37"/>
      <c r="D888" s="37"/>
    </row>
    <row r="889">
      <c r="B889" s="37"/>
      <c r="C889" s="37"/>
      <c r="D889" s="37"/>
    </row>
    <row r="890">
      <c r="B890" s="37"/>
      <c r="C890" s="37"/>
      <c r="D890" s="37"/>
    </row>
    <row r="891">
      <c r="B891" s="37"/>
      <c r="C891" s="37"/>
      <c r="D891" s="37"/>
    </row>
    <row r="892">
      <c r="B892" s="37"/>
      <c r="C892" s="37"/>
      <c r="D892" s="37"/>
    </row>
    <row r="893">
      <c r="B893" s="37"/>
      <c r="C893" s="37"/>
      <c r="D893" s="37"/>
    </row>
    <row r="894">
      <c r="B894" s="37"/>
      <c r="C894" s="37"/>
      <c r="D894" s="37"/>
    </row>
    <row r="895">
      <c r="B895" s="37"/>
      <c r="C895" s="37"/>
      <c r="D895" s="37"/>
    </row>
    <row r="896">
      <c r="B896" s="37"/>
      <c r="C896" s="37"/>
      <c r="D896" s="37"/>
    </row>
    <row r="897">
      <c r="B897" s="37"/>
      <c r="C897" s="37"/>
      <c r="D897" s="37"/>
    </row>
    <row r="898">
      <c r="B898" s="37"/>
      <c r="C898" s="37"/>
      <c r="D898" s="37"/>
    </row>
    <row r="899">
      <c r="B899" s="37"/>
      <c r="C899" s="37"/>
      <c r="D899" s="37"/>
    </row>
    <row r="900">
      <c r="B900" s="37"/>
      <c r="C900" s="37"/>
      <c r="D900" s="37"/>
    </row>
    <row r="901">
      <c r="B901" s="37"/>
      <c r="C901" s="37"/>
      <c r="D901" s="37"/>
    </row>
    <row r="902">
      <c r="B902" s="37"/>
      <c r="C902" s="37"/>
      <c r="D902" s="37"/>
    </row>
    <row r="903">
      <c r="B903" s="37"/>
      <c r="C903" s="37"/>
      <c r="D903" s="37"/>
    </row>
    <row r="904">
      <c r="B904" s="37"/>
      <c r="C904" s="37"/>
      <c r="D904" s="37"/>
    </row>
    <row r="905">
      <c r="B905" s="37"/>
      <c r="C905" s="37"/>
      <c r="D905" s="37"/>
    </row>
    <row r="906">
      <c r="B906" s="37"/>
      <c r="C906" s="37"/>
      <c r="D906" s="37"/>
    </row>
    <row r="907">
      <c r="B907" s="37"/>
      <c r="C907" s="37"/>
      <c r="D907" s="37"/>
    </row>
    <row r="908">
      <c r="B908" s="37"/>
      <c r="C908" s="37"/>
      <c r="D908" s="37"/>
    </row>
    <row r="909">
      <c r="B909" s="37"/>
      <c r="C909" s="37"/>
      <c r="D909" s="37"/>
    </row>
    <row r="910">
      <c r="B910" s="37"/>
      <c r="C910" s="37"/>
      <c r="D910" s="37"/>
    </row>
    <row r="911">
      <c r="B911" s="37"/>
      <c r="C911" s="37"/>
      <c r="D911" s="37"/>
    </row>
    <row r="912">
      <c r="B912" s="37"/>
      <c r="C912" s="37"/>
      <c r="D912" s="37"/>
    </row>
    <row r="913">
      <c r="B913" s="37"/>
      <c r="C913" s="37"/>
      <c r="D913" s="37"/>
    </row>
    <row r="914">
      <c r="B914" s="37"/>
      <c r="C914" s="37"/>
      <c r="D914" s="37"/>
    </row>
    <row r="915">
      <c r="B915" s="37"/>
      <c r="C915" s="37"/>
      <c r="D915" s="37"/>
    </row>
    <row r="916">
      <c r="B916" s="37"/>
      <c r="C916" s="37"/>
      <c r="D916" s="37"/>
    </row>
    <row r="917">
      <c r="B917" s="37"/>
      <c r="C917" s="37"/>
      <c r="D917" s="37"/>
    </row>
    <row r="918">
      <c r="B918" s="37"/>
      <c r="C918" s="37"/>
      <c r="D918" s="37"/>
    </row>
    <row r="919">
      <c r="B919" s="37"/>
      <c r="C919" s="37"/>
      <c r="D919" s="37"/>
    </row>
    <row r="920">
      <c r="B920" s="37"/>
      <c r="C920" s="37"/>
      <c r="D920" s="37"/>
    </row>
    <row r="921">
      <c r="B921" s="37"/>
      <c r="C921" s="37"/>
      <c r="D921" s="37"/>
    </row>
    <row r="922">
      <c r="B922" s="37"/>
      <c r="C922" s="37"/>
      <c r="D922" s="37"/>
    </row>
    <row r="923">
      <c r="B923" s="37"/>
      <c r="C923" s="37"/>
      <c r="D923" s="37"/>
    </row>
    <row r="924">
      <c r="B924" s="37"/>
      <c r="C924" s="37"/>
      <c r="D924" s="37"/>
    </row>
    <row r="925">
      <c r="B925" s="37"/>
      <c r="C925" s="37"/>
      <c r="D925" s="37"/>
    </row>
    <row r="926">
      <c r="B926" s="37"/>
      <c r="C926" s="37"/>
      <c r="D926" s="37"/>
    </row>
    <row r="927">
      <c r="B927" s="37"/>
      <c r="C927" s="37"/>
      <c r="D927" s="37"/>
    </row>
    <row r="928">
      <c r="B928" s="37"/>
      <c r="C928" s="37"/>
      <c r="D928" s="37"/>
    </row>
    <row r="929">
      <c r="B929" s="37"/>
      <c r="C929" s="37"/>
      <c r="D929" s="37"/>
    </row>
    <row r="930">
      <c r="B930" s="37"/>
      <c r="C930" s="37"/>
      <c r="D930" s="37"/>
    </row>
    <row r="931">
      <c r="B931" s="37"/>
      <c r="C931" s="37"/>
      <c r="D931" s="37"/>
    </row>
    <row r="932">
      <c r="B932" s="37"/>
      <c r="C932" s="37"/>
      <c r="D932" s="37"/>
    </row>
    <row r="933">
      <c r="B933" s="37"/>
      <c r="C933" s="37"/>
      <c r="D933" s="37"/>
    </row>
    <row r="934">
      <c r="B934" s="37"/>
      <c r="C934" s="37"/>
      <c r="D934" s="37"/>
    </row>
    <row r="935">
      <c r="B935" s="37"/>
      <c r="C935" s="37"/>
      <c r="D935" s="37"/>
    </row>
    <row r="936">
      <c r="B936" s="37"/>
      <c r="C936" s="37"/>
      <c r="D936" s="37"/>
    </row>
    <row r="937">
      <c r="B937" s="37"/>
      <c r="C937" s="37"/>
      <c r="D937" s="37"/>
    </row>
    <row r="938">
      <c r="B938" s="37"/>
      <c r="C938" s="37"/>
      <c r="D938" s="37"/>
    </row>
    <row r="939">
      <c r="B939" s="37"/>
      <c r="C939" s="37"/>
      <c r="D939" s="37"/>
    </row>
    <row r="940">
      <c r="B940" s="37"/>
      <c r="C940" s="37"/>
      <c r="D940" s="37"/>
    </row>
    <row r="941">
      <c r="B941" s="37"/>
      <c r="C941" s="37"/>
      <c r="D941" s="37"/>
    </row>
    <row r="942">
      <c r="B942" s="37"/>
      <c r="C942" s="37"/>
      <c r="D942" s="37"/>
    </row>
    <row r="943">
      <c r="B943" s="37"/>
      <c r="C943" s="37"/>
      <c r="D943" s="37"/>
    </row>
    <row r="944">
      <c r="B944" s="37"/>
      <c r="C944" s="37"/>
      <c r="D944" s="37"/>
    </row>
    <row r="945">
      <c r="B945" s="37"/>
      <c r="C945" s="37"/>
      <c r="D945" s="37"/>
    </row>
    <row r="946">
      <c r="B946" s="37"/>
      <c r="C946" s="37"/>
      <c r="D946" s="37"/>
    </row>
    <row r="947">
      <c r="B947" s="37"/>
      <c r="C947" s="37"/>
      <c r="D947" s="37"/>
    </row>
    <row r="948">
      <c r="B948" s="37"/>
      <c r="C948" s="37"/>
      <c r="D948" s="37"/>
    </row>
    <row r="949">
      <c r="B949" s="37"/>
      <c r="C949" s="37"/>
      <c r="D949" s="37"/>
    </row>
    <row r="950">
      <c r="B950" s="37"/>
      <c r="C950" s="37"/>
      <c r="D950" s="37"/>
    </row>
    <row r="951">
      <c r="B951" s="37"/>
      <c r="C951" s="37"/>
      <c r="D951" s="37"/>
    </row>
    <row r="952">
      <c r="B952" s="37"/>
      <c r="C952" s="37"/>
      <c r="D952" s="37"/>
    </row>
    <row r="953">
      <c r="B953" s="37"/>
      <c r="C953" s="37"/>
      <c r="D953" s="37"/>
    </row>
    <row r="954">
      <c r="B954" s="37"/>
      <c r="C954" s="37"/>
      <c r="D954" s="37"/>
    </row>
    <row r="955">
      <c r="B955" s="37"/>
      <c r="C955" s="37"/>
      <c r="D955" s="37"/>
    </row>
    <row r="956">
      <c r="B956" s="37"/>
      <c r="C956" s="37"/>
      <c r="D956" s="37"/>
    </row>
    <row r="957">
      <c r="B957" s="37"/>
      <c r="C957" s="37"/>
      <c r="D957" s="37"/>
    </row>
    <row r="958">
      <c r="B958" s="37"/>
      <c r="C958" s="37"/>
      <c r="D958" s="37"/>
    </row>
    <row r="959">
      <c r="B959" s="37"/>
      <c r="C959" s="37"/>
      <c r="D959" s="37"/>
    </row>
    <row r="960">
      <c r="B960" s="37"/>
      <c r="C960" s="37"/>
      <c r="D960" s="37"/>
    </row>
    <row r="961">
      <c r="B961" s="37"/>
      <c r="C961" s="37"/>
      <c r="D961" s="37"/>
    </row>
    <row r="962">
      <c r="B962" s="37"/>
      <c r="C962" s="37"/>
      <c r="D962" s="37"/>
    </row>
    <row r="963">
      <c r="B963" s="37"/>
      <c r="C963" s="37"/>
      <c r="D963" s="37"/>
    </row>
    <row r="964">
      <c r="B964" s="37"/>
      <c r="C964" s="37"/>
      <c r="D964" s="37"/>
    </row>
    <row r="965">
      <c r="B965" s="37"/>
      <c r="C965" s="37"/>
      <c r="D965" s="37"/>
    </row>
    <row r="966">
      <c r="B966" s="37"/>
      <c r="C966" s="37"/>
      <c r="D966" s="37"/>
    </row>
    <row r="967">
      <c r="B967" s="37"/>
      <c r="C967" s="37"/>
      <c r="D967" s="37"/>
    </row>
    <row r="968">
      <c r="B968" s="37"/>
      <c r="C968" s="37"/>
      <c r="D968" s="37"/>
    </row>
    <row r="969">
      <c r="B969" s="37"/>
      <c r="C969" s="37"/>
      <c r="D969" s="37"/>
    </row>
    <row r="970">
      <c r="B970" s="37"/>
      <c r="C970" s="37"/>
      <c r="D970" s="37"/>
    </row>
    <row r="971">
      <c r="B971" s="37"/>
      <c r="C971" s="37"/>
      <c r="D971" s="37"/>
    </row>
    <row r="972">
      <c r="B972" s="37"/>
      <c r="C972" s="37"/>
      <c r="D972" s="37"/>
    </row>
    <row r="973">
      <c r="B973" s="37"/>
      <c r="C973" s="37"/>
      <c r="D973" s="37"/>
    </row>
    <row r="974">
      <c r="B974" s="37"/>
      <c r="C974" s="37"/>
      <c r="D974" s="37"/>
    </row>
    <row r="975">
      <c r="B975" s="37"/>
      <c r="C975" s="37"/>
      <c r="D975" s="37"/>
    </row>
    <row r="976">
      <c r="B976" s="37"/>
      <c r="C976" s="37"/>
      <c r="D976" s="37"/>
    </row>
    <row r="977">
      <c r="B977" s="37"/>
      <c r="C977" s="37"/>
      <c r="D977" s="37"/>
    </row>
    <row r="978">
      <c r="B978" s="37"/>
      <c r="C978" s="37"/>
      <c r="D978" s="37"/>
    </row>
    <row r="979">
      <c r="B979" s="37"/>
      <c r="C979" s="37"/>
      <c r="D979" s="37"/>
    </row>
    <row r="980">
      <c r="B980" s="37"/>
      <c r="C980" s="37"/>
      <c r="D980" s="37"/>
    </row>
    <row r="981">
      <c r="B981" s="37"/>
      <c r="C981" s="37"/>
      <c r="D981" s="37"/>
    </row>
    <row r="982">
      <c r="B982" s="37"/>
      <c r="C982" s="37"/>
      <c r="D982" s="37"/>
    </row>
    <row r="983">
      <c r="B983" s="37"/>
      <c r="C983" s="37"/>
      <c r="D983" s="37"/>
    </row>
    <row r="984">
      <c r="B984" s="37"/>
      <c r="C984" s="37"/>
      <c r="D984" s="37"/>
    </row>
    <row r="985">
      <c r="B985" s="37"/>
      <c r="C985" s="37"/>
      <c r="D985" s="37"/>
    </row>
    <row r="986">
      <c r="B986" s="37"/>
      <c r="C986" s="37"/>
      <c r="D986" s="37"/>
    </row>
    <row r="987">
      <c r="B987" s="37"/>
      <c r="C987" s="37"/>
      <c r="D987" s="37"/>
    </row>
    <row r="988">
      <c r="B988" s="37"/>
      <c r="C988" s="37"/>
      <c r="D988" s="37"/>
    </row>
    <row r="989">
      <c r="B989" s="37"/>
      <c r="C989" s="37"/>
      <c r="D989" s="37"/>
    </row>
    <row r="990">
      <c r="B990" s="37"/>
      <c r="C990" s="37"/>
      <c r="D990" s="37"/>
    </row>
    <row r="991">
      <c r="B991" s="37"/>
      <c r="C991" s="37"/>
      <c r="D991" s="37"/>
    </row>
    <row r="992">
      <c r="B992" s="37"/>
      <c r="C992" s="37"/>
      <c r="D992" s="37"/>
    </row>
    <row r="993">
      <c r="B993" s="37"/>
      <c r="C993" s="37"/>
      <c r="D993" s="37"/>
    </row>
    <row r="994">
      <c r="B994" s="37"/>
      <c r="C994" s="37"/>
      <c r="D994" s="37"/>
    </row>
    <row r="995">
      <c r="B995" s="37"/>
      <c r="C995" s="37"/>
      <c r="D995" s="37"/>
    </row>
    <row r="996">
      <c r="B996" s="37"/>
      <c r="C996" s="37"/>
      <c r="D996" s="37"/>
    </row>
    <row r="997">
      <c r="B997" s="37"/>
      <c r="C997" s="37"/>
      <c r="D997" s="37"/>
    </row>
    <row r="998">
      <c r="B998" s="37"/>
      <c r="C998" s="37"/>
      <c r="D998" s="37"/>
    </row>
    <row r="999">
      <c r="B999" s="37"/>
      <c r="C999" s="37"/>
      <c r="D999" s="37"/>
    </row>
    <row r="1000">
      <c r="B1000" s="37"/>
      <c r="C1000" s="37"/>
      <c r="D1000" s="37"/>
    </row>
    <row r="1001">
      <c r="B1001" s="37"/>
      <c r="C1001" s="37"/>
      <c r="D1001" s="37"/>
    </row>
    <row r="1002">
      <c r="B1002" s="37"/>
      <c r="C1002" s="37"/>
      <c r="D1002" s="37"/>
    </row>
  </sheetData>
  <autoFilter ref="$A$1:$B$1002">
    <sortState ref="A1:B1002">
      <sortCondition descending="1" ref="B1:B1002"/>
      <sortCondition ref="A1:A1002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5"/>
  </cols>
  <sheetData>
    <row r="1">
      <c r="A1" s="17" t="s">
        <v>455</v>
      </c>
      <c r="B1" s="17" t="s">
        <v>456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>
      <c r="A2" s="39" t="s">
        <v>97</v>
      </c>
      <c r="B2" s="40">
        <v>0.26</v>
      </c>
      <c r="C2" s="37"/>
    </row>
    <row r="3">
      <c r="A3" s="39" t="s">
        <v>98</v>
      </c>
      <c r="B3" s="40">
        <v>0.13</v>
      </c>
      <c r="C3" s="37"/>
    </row>
    <row r="4">
      <c r="A4" s="39" t="s">
        <v>99</v>
      </c>
      <c r="B4" s="40">
        <v>0.09</v>
      </c>
      <c r="C4" s="37"/>
    </row>
    <row r="5">
      <c r="A5" s="39" t="s">
        <v>184</v>
      </c>
      <c r="B5" s="40">
        <v>0.08</v>
      </c>
      <c r="C5" s="37"/>
    </row>
    <row r="6">
      <c r="A6" s="39" t="s">
        <v>119</v>
      </c>
      <c r="B6" s="40">
        <v>0.05</v>
      </c>
    </row>
    <row r="7">
      <c r="A7" s="39" t="s">
        <v>457</v>
      </c>
      <c r="B7" s="40">
        <v>0.05</v>
      </c>
    </row>
    <row r="8">
      <c r="A8" s="39" t="s">
        <v>458</v>
      </c>
      <c r="B8" s="40">
        <v>0.04</v>
      </c>
    </row>
    <row r="9">
      <c r="A9" s="39" t="s">
        <v>459</v>
      </c>
      <c r="B9" s="40">
        <v>0.04</v>
      </c>
    </row>
    <row r="10">
      <c r="A10" s="39" t="s">
        <v>138</v>
      </c>
      <c r="B10" s="40">
        <v>0.03</v>
      </c>
    </row>
    <row r="11">
      <c r="A11" s="39" t="s">
        <v>226</v>
      </c>
      <c r="B11" s="40">
        <v>0.03</v>
      </c>
    </row>
    <row r="12">
      <c r="A12" s="24" t="s">
        <v>152</v>
      </c>
      <c r="B12" s="40">
        <v>0.02</v>
      </c>
      <c r="C12" s="41"/>
    </row>
    <row r="13">
      <c r="A13" s="24" t="s">
        <v>460</v>
      </c>
      <c r="B13" s="40">
        <v>0.02</v>
      </c>
      <c r="C13" s="41"/>
    </row>
    <row r="14">
      <c r="A14" s="24" t="s">
        <v>461</v>
      </c>
      <c r="B14" s="40">
        <v>0.02</v>
      </c>
      <c r="C14" s="41"/>
    </row>
    <row r="15">
      <c r="A15" s="24" t="s">
        <v>462</v>
      </c>
      <c r="B15" s="40">
        <v>0.02</v>
      </c>
      <c r="C15" s="41"/>
    </row>
    <row r="16">
      <c r="A16" s="24" t="s">
        <v>463</v>
      </c>
      <c r="B16" s="40">
        <v>0.02</v>
      </c>
      <c r="C16" s="41"/>
    </row>
    <row r="17">
      <c r="A17" s="24" t="s">
        <v>464</v>
      </c>
      <c r="B17" s="40">
        <v>0.02</v>
      </c>
      <c r="C17" s="41"/>
    </row>
    <row r="18">
      <c r="A18" s="24" t="s">
        <v>276</v>
      </c>
      <c r="B18" s="40">
        <v>0.02</v>
      </c>
      <c r="C18" s="41"/>
    </row>
    <row r="19">
      <c r="A19" s="24" t="s">
        <v>465</v>
      </c>
      <c r="B19" s="40">
        <v>0.02</v>
      </c>
      <c r="C19" s="41"/>
    </row>
    <row r="20">
      <c r="A20" s="24" t="s">
        <v>466</v>
      </c>
      <c r="B20" s="40">
        <v>0.01</v>
      </c>
      <c r="C20" s="41"/>
    </row>
    <row r="21">
      <c r="A21" s="24" t="s">
        <v>467</v>
      </c>
      <c r="B21" s="40">
        <v>0.01</v>
      </c>
      <c r="C21" s="41"/>
    </row>
    <row r="22">
      <c r="A22" s="24" t="s">
        <v>468</v>
      </c>
      <c r="B22" s="40">
        <v>0.01</v>
      </c>
      <c r="C22" s="41"/>
    </row>
    <row r="23">
      <c r="A23" s="24" t="s">
        <v>469</v>
      </c>
      <c r="B23" s="40">
        <v>0.01</v>
      </c>
      <c r="C23" s="41"/>
    </row>
    <row r="24">
      <c r="A24" s="24" t="s">
        <v>470</v>
      </c>
      <c r="B24" s="40">
        <v>0.01</v>
      </c>
      <c r="C24" s="41"/>
    </row>
    <row r="25">
      <c r="B25" s="41"/>
      <c r="C25" s="41"/>
    </row>
    <row r="26">
      <c r="B26" s="41"/>
      <c r="C26" s="41"/>
    </row>
    <row r="27">
      <c r="B27" s="41"/>
      <c r="C27" s="41"/>
    </row>
    <row r="28">
      <c r="B28" s="41"/>
      <c r="C28" s="41"/>
    </row>
    <row r="29">
      <c r="B29" s="41"/>
      <c r="C29" s="41"/>
    </row>
    <row r="30">
      <c r="B30" s="41"/>
      <c r="C30" s="41"/>
    </row>
    <row r="31">
      <c r="B31" s="41"/>
      <c r="C31" s="41"/>
    </row>
    <row r="32">
      <c r="B32" s="41"/>
      <c r="C32" s="41"/>
    </row>
    <row r="33">
      <c r="B33" s="41"/>
      <c r="C33" s="41"/>
    </row>
    <row r="34">
      <c r="B34" s="41"/>
      <c r="C34" s="41"/>
    </row>
    <row r="35">
      <c r="B35" s="41"/>
      <c r="C35" s="41"/>
    </row>
    <row r="36">
      <c r="B36" s="41"/>
      <c r="C36" s="41"/>
    </row>
    <row r="37">
      <c r="B37" s="41"/>
      <c r="C37" s="41"/>
    </row>
    <row r="38">
      <c r="B38" s="41"/>
      <c r="C38" s="41"/>
    </row>
    <row r="39">
      <c r="B39" s="41"/>
      <c r="C39" s="41"/>
    </row>
    <row r="40">
      <c r="B40" s="41"/>
      <c r="C40" s="41"/>
    </row>
    <row r="41">
      <c r="B41" s="41"/>
      <c r="C41" s="41"/>
    </row>
    <row r="42">
      <c r="B42" s="41"/>
      <c r="C42" s="41"/>
    </row>
    <row r="43">
      <c r="B43" s="41"/>
      <c r="C43" s="41"/>
    </row>
    <row r="44">
      <c r="B44" s="41"/>
      <c r="C44" s="41"/>
    </row>
    <row r="45">
      <c r="B45" s="41"/>
      <c r="C45" s="41"/>
    </row>
    <row r="46">
      <c r="B46" s="41"/>
      <c r="C46" s="41"/>
    </row>
    <row r="47">
      <c r="B47" s="41"/>
      <c r="C47" s="41"/>
    </row>
    <row r="48">
      <c r="B48" s="41"/>
      <c r="C48" s="41"/>
    </row>
    <row r="49">
      <c r="B49" s="41"/>
      <c r="C49" s="41"/>
    </row>
    <row r="50">
      <c r="B50" s="41"/>
      <c r="C50" s="41"/>
    </row>
    <row r="51">
      <c r="B51" s="41"/>
      <c r="C51" s="41"/>
    </row>
    <row r="52">
      <c r="B52" s="41"/>
      <c r="C52" s="41"/>
    </row>
    <row r="53">
      <c r="B53" s="41"/>
      <c r="C53" s="41"/>
    </row>
    <row r="54">
      <c r="B54" s="41"/>
      <c r="C54" s="41"/>
    </row>
    <row r="55">
      <c r="B55" s="41"/>
      <c r="C55" s="41"/>
    </row>
    <row r="56">
      <c r="B56" s="41"/>
      <c r="C56" s="41"/>
    </row>
    <row r="57">
      <c r="B57" s="41"/>
      <c r="C57" s="41"/>
    </row>
    <row r="58">
      <c r="B58" s="41"/>
      <c r="C58" s="41"/>
    </row>
    <row r="59">
      <c r="B59" s="41"/>
      <c r="C59" s="41"/>
    </row>
    <row r="60">
      <c r="B60" s="41"/>
      <c r="C60" s="41"/>
    </row>
    <row r="61">
      <c r="B61" s="41"/>
      <c r="C61" s="41"/>
    </row>
    <row r="62">
      <c r="B62" s="41"/>
      <c r="C62" s="41"/>
    </row>
    <row r="63">
      <c r="B63" s="41"/>
      <c r="C63" s="41"/>
    </row>
    <row r="64">
      <c r="B64" s="41"/>
      <c r="C64" s="41"/>
    </row>
    <row r="65">
      <c r="B65" s="41"/>
      <c r="C65" s="41"/>
    </row>
    <row r="66">
      <c r="B66" s="41"/>
      <c r="C66" s="41"/>
    </row>
    <row r="67">
      <c r="B67" s="41"/>
      <c r="C67" s="41"/>
    </row>
    <row r="68">
      <c r="B68" s="41"/>
      <c r="C68" s="41"/>
    </row>
    <row r="69">
      <c r="B69" s="41"/>
      <c r="C69" s="41"/>
    </row>
    <row r="70">
      <c r="B70" s="41"/>
      <c r="C70" s="41"/>
    </row>
    <row r="71">
      <c r="B71" s="41"/>
      <c r="C71" s="41"/>
    </row>
    <row r="72">
      <c r="B72" s="41"/>
      <c r="C72" s="41"/>
    </row>
    <row r="73">
      <c r="B73" s="41"/>
      <c r="C73" s="41"/>
    </row>
    <row r="74">
      <c r="B74" s="41"/>
      <c r="C74" s="41"/>
    </row>
    <row r="75">
      <c r="B75" s="41"/>
      <c r="C75" s="41"/>
    </row>
    <row r="76">
      <c r="B76" s="41"/>
      <c r="C76" s="41"/>
    </row>
    <row r="77">
      <c r="B77" s="41"/>
      <c r="C77" s="41"/>
    </row>
    <row r="78">
      <c r="B78" s="41"/>
      <c r="C78" s="41"/>
    </row>
    <row r="79">
      <c r="B79" s="41"/>
      <c r="C79" s="41"/>
    </row>
    <row r="80">
      <c r="B80" s="41"/>
      <c r="C80" s="41"/>
    </row>
    <row r="81">
      <c r="B81" s="41"/>
      <c r="C81" s="41"/>
    </row>
    <row r="82">
      <c r="B82" s="41"/>
      <c r="C82" s="41"/>
    </row>
    <row r="83">
      <c r="B83" s="41"/>
      <c r="C83" s="41"/>
    </row>
    <row r="84">
      <c r="B84" s="41"/>
      <c r="C84" s="41"/>
    </row>
    <row r="85">
      <c r="B85" s="41"/>
      <c r="C85" s="41"/>
    </row>
    <row r="86">
      <c r="B86" s="41"/>
      <c r="C86" s="41"/>
    </row>
    <row r="87">
      <c r="B87" s="41"/>
      <c r="C87" s="41"/>
    </row>
    <row r="88">
      <c r="B88" s="41"/>
      <c r="C88" s="41"/>
    </row>
    <row r="89">
      <c r="B89" s="41"/>
      <c r="C89" s="41"/>
    </row>
    <row r="90">
      <c r="B90" s="41"/>
      <c r="C90" s="41"/>
    </row>
    <row r="91">
      <c r="B91" s="41"/>
      <c r="C91" s="41"/>
    </row>
    <row r="92">
      <c r="B92" s="41"/>
      <c r="C92" s="41"/>
    </row>
    <row r="93">
      <c r="B93" s="41"/>
      <c r="C93" s="41"/>
    </row>
    <row r="94">
      <c r="B94" s="41"/>
      <c r="C94" s="41"/>
    </row>
    <row r="95">
      <c r="B95" s="41"/>
      <c r="C95" s="41"/>
    </row>
    <row r="96">
      <c r="B96" s="41"/>
      <c r="C96" s="41"/>
    </row>
    <row r="97">
      <c r="B97" s="41"/>
      <c r="C97" s="41"/>
    </row>
    <row r="98">
      <c r="B98" s="41"/>
      <c r="C98" s="41"/>
    </row>
    <row r="99">
      <c r="B99" s="41"/>
      <c r="C99" s="41"/>
    </row>
    <row r="100">
      <c r="B100" s="41"/>
      <c r="C100" s="41"/>
    </row>
    <row r="101">
      <c r="B101" s="41"/>
      <c r="C101" s="41"/>
    </row>
    <row r="102">
      <c r="B102" s="41"/>
      <c r="C102" s="41"/>
    </row>
    <row r="103">
      <c r="B103" s="41"/>
      <c r="C103" s="41"/>
    </row>
    <row r="104">
      <c r="B104" s="41"/>
      <c r="C104" s="41"/>
    </row>
    <row r="105">
      <c r="B105" s="41"/>
      <c r="C105" s="41"/>
    </row>
    <row r="106">
      <c r="B106" s="41"/>
      <c r="C106" s="41"/>
    </row>
    <row r="107">
      <c r="B107" s="41"/>
      <c r="C107" s="41"/>
    </row>
    <row r="108">
      <c r="B108" s="41"/>
      <c r="C108" s="41"/>
    </row>
    <row r="109">
      <c r="B109" s="41"/>
      <c r="C109" s="41"/>
    </row>
    <row r="110">
      <c r="B110" s="41"/>
      <c r="C110" s="41"/>
    </row>
    <row r="111">
      <c r="B111" s="41"/>
      <c r="C111" s="41"/>
    </row>
    <row r="112">
      <c r="B112" s="41"/>
      <c r="C112" s="41"/>
    </row>
    <row r="113">
      <c r="B113" s="41"/>
      <c r="C113" s="41"/>
    </row>
    <row r="114">
      <c r="B114" s="41"/>
      <c r="C114" s="41"/>
    </row>
    <row r="115">
      <c r="B115" s="41"/>
      <c r="C115" s="41"/>
    </row>
    <row r="116">
      <c r="B116" s="41"/>
      <c r="C116" s="41"/>
    </row>
    <row r="117">
      <c r="B117" s="41"/>
      <c r="C117" s="41"/>
    </row>
    <row r="118">
      <c r="B118" s="41"/>
      <c r="C118" s="41"/>
    </row>
    <row r="119">
      <c r="B119" s="41"/>
      <c r="C119" s="41"/>
    </row>
    <row r="120">
      <c r="B120" s="41"/>
      <c r="C120" s="41"/>
    </row>
    <row r="121">
      <c r="B121" s="41"/>
      <c r="C121" s="41"/>
    </row>
    <row r="122">
      <c r="B122" s="41"/>
      <c r="C122" s="41"/>
    </row>
    <row r="123">
      <c r="B123" s="41"/>
      <c r="C123" s="41"/>
    </row>
    <row r="124">
      <c r="B124" s="41"/>
      <c r="C124" s="41"/>
    </row>
    <row r="125">
      <c r="B125" s="41"/>
      <c r="C125" s="41"/>
    </row>
    <row r="126">
      <c r="B126" s="41"/>
      <c r="C126" s="41"/>
    </row>
    <row r="127">
      <c r="B127" s="41"/>
      <c r="C127" s="41"/>
    </row>
    <row r="128">
      <c r="B128" s="41"/>
      <c r="C128" s="41"/>
    </row>
    <row r="129">
      <c r="B129" s="41"/>
      <c r="C129" s="41"/>
    </row>
    <row r="130">
      <c r="B130" s="41"/>
      <c r="C130" s="41"/>
    </row>
    <row r="131">
      <c r="B131" s="41"/>
      <c r="C131" s="41"/>
    </row>
    <row r="132">
      <c r="B132" s="41"/>
      <c r="C132" s="41"/>
    </row>
    <row r="133">
      <c r="B133" s="41"/>
      <c r="C133" s="41"/>
    </row>
    <row r="134">
      <c r="B134" s="41"/>
      <c r="C134" s="41"/>
    </row>
    <row r="135">
      <c r="B135" s="41"/>
      <c r="C135" s="41"/>
    </row>
    <row r="136">
      <c r="B136" s="41"/>
      <c r="C136" s="41"/>
    </row>
    <row r="137">
      <c r="B137" s="41"/>
      <c r="C137" s="41"/>
    </row>
    <row r="138">
      <c r="B138" s="41"/>
      <c r="C138" s="41"/>
    </row>
    <row r="139">
      <c r="B139" s="41"/>
      <c r="C139" s="41"/>
    </row>
    <row r="140">
      <c r="B140" s="41"/>
      <c r="C140" s="41"/>
    </row>
    <row r="141">
      <c r="B141" s="41"/>
      <c r="C141" s="41"/>
    </row>
    <row r="142">
      <c r="B142" s="41"/>
      <c r="C142" s="41"/>
    </row>
    <row r="143">
      <c r="B143" s="41"/>
      <c r="C143" s="41"/>
    </row>
    <row r="144">
      <c r="B144" s="41"/>
      <c r="C144" s="41"/>
    </row>
    <row r="145">
      <c r="B145" s="41"/>
      <c r="C145" s="41"/>
    </row>
    <row r="146">
      <c r="B146" s="41"/>
      <c r="C146" s="41"/>
    </row>
    <row r="147">
      <c r="B147" s="41"/>
      <c r="C147" s="41"/>
    </row>
    <row r="148">
      <c r="B148" s="41"/>
      <c r="C148" s="41"/>
    </row>
    <row r="149">
      <c r="B149" s="41"/>
      <c r="C149" s="41"/>
    </row>
    <row r="150">
      <c r="B150" s="41"/>
      <c r="C150" s="41"/>
    </row>
    <row r="151">
      <c r="B151" s="41"/>
      <c r="C151" s="41"/>
    </row>
    <row r="152">
      <c r="B152" s="41"/>
      <c r="C152" s="41"/>
    </row>
    <row r="153">
      <c r="B153" s="41"/>
      <c r="C153" s="41"/>
    </row>
    <row r="154">
      <c r="B154" s="41"/>
      <c r="C154" s="41"/>
    </row>
    <row r="155">
      <c r="B155" s="41"/>
      <c r="C155" s="41"/>
    </row>
    <row r="156">
      <c r="B156" s="41"/>
      <c r="C156" s="41"/>
    </row>
    <row r="157">
      <c r="B157" s="41"/>
      <c r="C157" s="41"/>
    </row>
    <row r="158">
      <c r="B158" s="41"/>
      <c r="C158" s="41"/>
    </row>
    <row r="159">
      <c r="B159" s="41"/>
      <c r="C159" s="41"/>
    </row>
    <row r="160">
      <c r="B160" s="41"/>
      <c r="C160" s="41"/>
    </row>
    <row r="161">
      <c r="B161" s="41"/>
      <c r="C161" s="41"/>
    </row>
    <row r="162">
      <c r="B162" s="41"/>
      <c r="C162" s="41"/>
    </row>
    <row r="163">
      <c r="B163" s="41"/>
      <c r="C163" s="41"/>
    </row>
    <row r="164">
      <c r="B164" s="41"/>
      <c r="C164" s="41"/>
    </row>
    <row r="165">
      <c r="B165" s="41"/>
      <c r="C165" s="41"/>
    </row>
    <row r="166">
      <c r="B166" s="41"/>
      <c r="C166" s="41"/>
    </row>
    <row r="167">
      <c r="B167" s="41"/>
      <c r="C167" s="41"/>
    </row>
    <row r="168">
      <c r="B168" s="41"/>
      <c r="C168" s="41"/>
    </row>
    <row r="169">
      <c r="B169" s="41"/>
      <c r="C169" s="41"/>
    </row>
    <row r="170">
      <c r="B170" s="41"/>
      <c r="C170" s="41"/>
    </row>
    <row r="171">
      <c r="B171" s="41"/>
      <c r="C171" s="41"/>
    </row>
    <row r="172">
      <c r="B172" s="41"/>
      <c r="C172" s="41"/>
    </row>
    <row r="173">
      <c r="B173" s="41"/>
      <c r="C173" s="41"/>
    </row>
    <row r="174">
      <c r="B174" s="41"/>
      <c r="C174" s="41"/>
    </row>
    <row r="175">
      <c r="B175" s="41"/>
      <c r="C175" s="41"/>
    </row>
    <row r="176">
      <c r="B176" s="41"/>
      <c r="C176" s="41"/>
    </row>
    <row r="177">
      <c r="B177" s="41"/>
      <c r="C177" s="41"/>
    </row>
    <row r="178">
      <c r="B178" s="41"/>
      <c r="C178" s="41"/>
    </row>
    <row r="179">
      <c r="B179" s="41"/>
      <c r="C179" s="41"/>
    </row>
    <row r="180">
      <c r="B180" s="41"/>
      <c r="C180" s="41"/>
    </row>
    <row r="181">
      <c r="B181" s="41"/>
      <c r="C181" s="41"/>
    </row>
    <row r="182">
      <c r="B182" s="41"/>
      <c r="C182" s="41"/>
    </row>
    <row r="183">
      <c r="B183" s="41"/>
      <c r="C183" s="41"/>
    </row>
    <row r="184">
      <c r="B184" s="41"/>
      <c r="C184" s="41"/>
    </row>
    <row r="185">
      <c r="B185" s="41"/>
      <c r="C185" s="41"/>
    </row>
    <row r="186">
      <c r="B186" s="41"/>
      <c r="C186" s="41"/>
    </row>
    <row r="187">
      <c r="B187" s="41"/>
      <c r="C187" s="41"/>
    </row>
    <row r="188">
      <c r="B188" s="41"/>
      <c r="C188" s="41"/>
    </row>
    <row r="189">
      <c r="B189" s="41"/>
      <c r="C189" s="41"/>
    </row>
    <row r="190">
      <c r="B190" s="41"/>
      <c r="C190" s="41"/>
    </row>
    <row r="191">
      <c r="B191" s="41"/>
      <c r="C191" s="41"/>
    </row>
    <row r="192">
      <c r="B192" s="41"/>
      <c r="C192" s="41"/>
    </row>
    <row r="193">
      <c r="B193" s="41"/>
      <c r="C193" s="41"/>
    </row>
    <row r="194">
      <c r="B194" s="41"/>
      <c r="C194" s="41"/>
    </row>
    <row r="195">
      <c r="B195" s="41"/>
      <c r="C195" s="41"/>
    </row>
    <row r="196">
      <c r="B196" s="41"/>
      <c r="C196" s="41"/>
    </row>
    <row r="197">
      <c r="B197" s="41"/>
      <c r="C197" s="41"/>
    </row>
    <row r="198">
      <c r="B198" s="41"/>
      <c r="C198" s="41"/>
    </row>
    <row r="199">
      <c r="B199" s="41"/>
      <c r="C199" s="41"/>
    </row>
    <row r="200">
      <c r="B200" s="41"/>
      <c r="C200" s="41"/>
    </row>
    <row r="201">
      <c r="B201" s="41"/>
      <c r="C201" s="41"/>
    </row>
    <row r="202">
      <c r="B202" s="41"/>
      <c r="C202" s="41"/>
    </row>
    <row r="203">
      <c r="B203" s="41"/>
      <c r="C203" s="41"/>
    </row>
    <row r="204">
      <c r="B204" s="41"/>
      <c r="C204" s="41"/>
    </row>
    <row r="205">
      <c r="B205" s="41"/>
      <c r="C205" s="41"/>
    </row>
    <row r="206">
      <c r="B206" s="41"/>
      <c r="C206" s="41"/>
    </row>
    <row r="207">
      <c r="B207" s="41"/>
      <c r="C207" s="41"/>
    </row>
    <row r="208">
      <c r="B208" s="41"/>
      <c r="C208" s="41"/>
    </row>
    <row r="209">
      <c r="B209" s="41"/>
      <c r="C209" s="41"/>
    </row>
    <row r="210">
      <c r="B210" s="41"/>
      <c r="C210" s="41"/>
    </row>
    <row r="211">
      <c r="B211" s="41"/>
      <c r="C211" s="41"/>
    </row>
    <row r="212">
      <c r="B212" s="41"/>
      <c r="C212" s="41"/>
    </row>
    <row r="213">
      <c r="B213" s="41"/>
      <c r="C213" s="41"/>
    </row>
    <row r="214">
      <c r="B214" s="41"/>
      <c r="C214" s="41"/>
    </row>
    <row r="215">
      <c r="B215" s="41"/>
      <c r="C215" s="41"/>
    </row>
    <row r="216">
      <c r="B216" s="41"/>
      <c r="C216" s="41"/>
    </row>
    <row r="217">
      <c r="B217" s="41"/>
      <c r="C217" s="41"/>
    </row>
    <row r="218">
      <c r="B218" s="41"/>
      <c r="C218" s="41"/>
    </row>
    <row r="219">
      <c r="B219" s="41"/>
      <c r="C219" s="41"/>
    </row>
    <row r="220">
      <c r="B220" s="41"/>
      <c r="C220" s="41"/>
    </row>
    <row r="221">
      <c r="B221" s="41"/>
      <c r="C221" s="41"/>
    </row>
    <row r="222">
      <c r="B222" s="41"/>
      <c r="C222" s="41"/>
    </row>
    <row r="223">
      <c r="B223" s="41"/>
      <c r="C223" s="41"/>
    </row>
    <row r="224">
      <c r="B224" s="41"/>
      <c r="C224" s="41"/>
    </row>
    <row r="225">
      <c r="B225" s="41"/>
      <c r="C225" s="41"/>
    </row>
    <row r="226">
      <c r="B226" s="41"/>
      <c r="C226" s="41"/>
    </row>
    <row r="227">
      <c r="B227" s="41"/>
      <c r="C227" s="41"/>
    </row>
    <row r="228">
      <c r="B228" s="41"/>
      <c r="C228" s="41"/>
    </row>
    <row r="229">
      <c r="B229" s="41"/>
      <c r="C229" s="41"/>
    </row>
    <row r="230">
      <c r="B230" s="41"/>
      <c r="C230" s="41"/>
    </row>
    <row r="231">
      <c r="B231" s="41"/>
      <c r="C231" s="41"/>
    </row>
    <row r="232">
      <c r="B232" s="41"/>
      <c r="C232" s="41"/>
    </row>
    <row r="233">
      <c r="B233" s="41"/>
      <c r="C233" s="41"/>
    </row>
    <row r="234">
      <c r="B234" s="41"/>
      <c r="C234" s="41"/>
    </row>
    <row r="235">
      <c r="B235" s="41"/>
      <c r="C235" s="41"/>
    </row>
    <row r="236">
      <c r="B236" s="41"/>
      <c r="C236" s="41"/>
    </row>
    <row r="237">
      <c r="B237" s="41"/>
      <c r="C237" s="41"/>
    </row>
    <row r="238">
      <c r="B238" s="41"/>
      <c r="C238" s="41"/>
    </row>
    <row r="239">
      <c r="B239" s="41"/>
      <c r="C239" s="41"/>
    </row>
    <row r="240">
      <c r="B240" s="41"/>
      <c r="C240" s="41"/>
    </row>
    <row r="241">
      <c r="B241" s="41"/>
      <c r="C241" s="41"/>
    </row>
    <row r="242">
      <c r="B242" s="41"/>
      <c r="C242" s="41"/>
    </row>
    <row r="243">
      <c r="B243" s="41"/>
      <c r="C243" s="41"/>
    </row>
    <row r="244">
      <c r="B244" s="41"/>
      <c r="C244" s="41"/>
    </row>
    <row r="245">
      <c r="B245" s="41"/>
      <c r="C245" s="41"/>
    </row>
    <row r="246">
      <c r="B246" s="41"/>
      <c r="C246" s="41"/>
    </row>
    <row r="247">
      <c r="B247" s="41"/>
      <c r="C247" s="41"/>
    </row>
    <row r="248">
      <c r="B248" s="41"/>
      <c r="C248" s="41"/>
    </row>
    <row r="249">
      <c r="B249" s="41"/>
      <c r="C249" s="41"/>
    </row>
    <row r="250">
      <c r="B250" s="41"/>
      <c r="C250" s="41"/>
    </row>
    <row r="251">
      <c r="B251" s="41"/>
      <c r="C251" s="41"/>
    </row>
    <row r="252">
      <c r="B252" s="41"/>
      <c r="C252" s="41"/>
    </row>
    <row r="253">
      <c r="B253" s="41"/>
      <c r="C253" s="41"/>
    </row>
    <row r="254">
      <c r="B254" s="41"/>
      <c r="C254" s="41"/>
    </row>
    <row r="255">
      <c r="B255" s="41"/>
      <c r="C255" s="41"/>
    </row>
    <row r="256">
      <c r="B256" s="41"/>
      <c r="C256" s="41"/>
    </row>
    <row r="257">
      <c r="B257" s="41"/>
      <c r="C257" s="41"/>
    </row>
    <row r="258">
      <c r="B258" s="41"/>
      <c r="C258" s="41"/>
    </row>
    <row r="259">
      <c r="B259" s="41"/>
      <c r="C259" s="41"/>
    </row>
    <row r="260">
      <c r="B260" s="41"/>
      <c r="C260" s="41"/>
    </row>
    <row r="261">
      <c r="B261" s="41"/>
      <c r="C261" s="41"/>
    </row>
    <row r="262">
      <c r="B262" s="41"/>
      <c r="C262" s="41"/>
    </row>
    <row r="263">
      <c r="B263" s="41"/>
      <c r="C263" s="41"/>
    </row>
    <row r="264">
      <c r="B264" s="41"/>
      <c r="C264" s="41"/>
    </row>
    <row r="265">
      <c r="B265" s="41"/>
      <c r="C265" s="41"/>
    </row>
    <row r="266">
      <c r="B266" s="41"/>
      <c r="C266" s="41"/>
    </row>
    <row r="267">
      <c r="B267" s="41"/>
      <c r="C267" s="41"/>
    </row>
    <row r="268">
      <c r="B268" s="41"/>
      <c r="C268" s="41"/>
    </row>
    <row r="269">
      <c r="B269" s="41"/>
      <c r="C269" s="41"/>
    </row>
    <row r="270">
      <c r="B270" s="41"/>
      <c r="C270" s="41"/>
    </row>
    <row r="271">
      <c r="B271" s="41"/>
      <c r="C271" s="41"/>
    </row>
    <row r="272">
      <c r="B272" s="41"/>
      <c r="C272" s="41"/>
    </row>
    <row r="273">
      <c r="B273" s="41"/>
      <c r="C273" s="41"/>
    </row>
    <row r="274">
      <c r="B274" s="41"/>
      <c r="C274" s="41"/>
    </row>
    <row r="275">
      <c r="B275" s="41"/>
      <c r="C275" s="41"/>
    </row>
    <row r="276">
      <c r="B276" s="41"/>
      <c r="C276" s="41"/>
    </row>
    <row r="277">
      <c r="B277" s="41"/>
      <c r="C277" s="41"/>
    </row>
    <row r="278">
      <c r="B278" s="41"/>
      <c r="C278" s="41"/>
    </row>
    <row r="279">
      <c r="B279" s="41"/>
      <c r="C279" s="41"/>
    </row>
    <row r="280">
      <c r="B280" s="41"/>
      <c r="C280" s="41"/>
    </row>
    <row r="281">
      <c r="B281" s="41"/>
      <c r="C281" s="41"/>
    </row>
    <row r="282">
      <c r="B282" s="41"/>
      <c r="C282" s="41"/>
    </row>
    <row r="283">
      <c r="B283" s="41"/>
      <c r="C283" s="41"/>
    </row>
    <row r="284">
      <c r="B284" s="41"/>
      <c r="C284" s="41"/>
    </row>
    <row r="285">
      <c r="B285" s="41"/>
      <c r="C285" s="41"/>
    </row>
    <row r="286">
      <c r="B286" s="41"/>
      <c r="C286" s="41"/>
    </row>
    <row r="287">
      <c r="B287" s="41"/>
      <c r="C287" s="41"/>
    </row>
    <row r="288">
      <c r="B288" s="41"/>
      <c r="C288" s="41"/>
    </row>
    <row r="289">
      <c r="B289" s="41"/>
      <c r="C289" s="41"/>
    </row>
    <row r="290">
      <c r="B290" s="41"/>
      <c r="C290" s="41"/>
    </row>
    <row r="291">
      <c r="B291" s="41"/>
      <c r="C291" s="41"/>
    </row>
    <row r="292">
      <c r="B292" s="41"/>
      <c r="C292" s="41"/>
    </row>
    <row r="293">
      <c r="B293" s="41"/>
      <c r="C293" s="41"/>
    </row>
    <row r="294">
      <c r="B294" s="41"/>
      <c r="C294" s="41"/>
    </row>
    <row r="295">
      <c r="B295" s="41"/>
      <c r="C295" s="41"/>
    </row>
    <row r="296">
      <c r="B296" s="41"/>
      <c r="C296" s="41"/>
    </row>
    <row r="297">
      <c r="B297" s="41"/>
      <c r="C297" s="41"/>
    </row>
    <row r="298">
      <c r="B298" s="41"/>
      <c r="C298" s="41"/>
    </row>
    <row r="299">
      <c r="B299" s="41"/>
      <c r="C299" s="41"/>
    </row>
    <row r="300">
      <c r="B300" s="41"/>
      <c r="C300" s="41"/>
    </row>
    <row r="301">
      <c r="B301" s="41"/>
      <c r="C301" s="41"/>
    </row>
    <row r="302">
      <c r="B302" s="41"/>
      <c r="C302" s="41"/>
    </row>
    <row r="303">
      <c r="B303" s="41"/>
      <c r="C303" s="41"/>
    </row>
    <row r="304">
      <c r="B304" s="41"/>
      <c r="C304" s="41"/>
    </row>
    <row r="305">
      <c r="B305" s="41"/>
      <c r="C305" s="41"/>
    </row>
    <row r="306">
      <c r="B306" s="41"/>
      <c r="C306" s="41"/>
    </row>
    <row r="307">
      <c r="B307" s="41"/>
      <c r="C307" s="41"/>
    </row>
    <row r="308">
      <c r="B308" s="41"/>
      <c r="C308" s="41"/>
    </row>
    <row r="309">
      <c r="B309" s="41"/>
      <c r="C309" s="41"/>
    </row>
    <row r="310">
      <c r="B310" s="41"/>
      <c r="C310" s="41"/>
    </row>
    <row r="311">
      <c r="B311" s="41"/>
      <c r="C311" s="41"/>
    </row>
    <row r="312">
      <c r="B312" s="41"/>
      <c r="C312" s="41"/>
    </row>
    <row r="313">
      <c r="B313" s="41"/>
      <c r="C313" s="41"/>
    </row>
    <row r="314">
      <c r="B314" s="41"/>
      <c r="C314" s="41"/>
    </row>
    <row r="315">
      <c r="B315" s="41"/>
      <c r="C315" s="41"/>
    </row>
    <row r="316">
      <c r="B316" s="41"/>
      <c r="C316" s="41"/>
    </row>
    <row r="317">
      <c r="B317" s="41"/>
      <c r="C317" s="41"/>
    </row>
    <row r="318">
      <c r="B318" s="41"/>
      <c r="C318" s="41"/>
    </row>
    <row r="319">
      <c r="B319" s="41"/>
      <c r="C319" s="41"/>
    </row>
    <row r="320">
      <c r="B320" s="41"/>
      <c r="C320" s="41"/>
    </row>
    <row r="321">
      <c r="B321" s="41"/>
      <c r="C321" s="41"/>
    </row>
    <row r="322">
      <c r="B322" s="41"/>
      <c r="C322" s="41"/>
    </row>
    <row r="323">
      <c r="B323" s="41"/>
      <c r="C323" s="41"/>
    </row>
    <row r="324">
      <c r="B324" s="41"/>
      <c r="C324" s="41"/>
    </row>
    <row r="325">
      <c r="B325" s="41"/>
      <c r="C325" s="41"/>
    </row>
    <row r="326">
      <c r="B326" s="41"/>
      <c r="C326" s="41"/>
    </row>
    <row r="327">
      <c r="B327" s="41"/>
      <c r="C327" s="41"/>
    </row>
    <row r="328">
      <c r="B328" s="41"/>
      <c r="C328" s="41"/>
    </row>
    <row r="329">
      <c r="B329" s="41"/>
      <c r="C329" s="41"/>
    </row>
    <row r="330">
      <c r="B330" s="41"/>
      <c r="C330" s="41"/>
    </row>
    <row r="331">
      <c r="B331" s="41"/>
      <c r="C331" s="41"/>
    </row>
    <row r="332">
      <c r="B332" s="41"/>
      <c r="C332" s="41"/>
    </row>
    <row r="333">
      <c r="B333" s="41"/>
      <c r="C333" s="41"/>
    </row>
    <row r="334">
      <c r="B334" s="41"/>
      <c r="C334" s="41"/>
    </row>
    <row r="335">
      <c r="B335" s="41"/>
      <c r="C335" s="41"/>
    </row>
    <row r="336">
      <c r="B336" s="41"/>
      <c r="C336" s="41"/>
    </row>
    <row r="337">
      <c r="B337" s="41"/>
      <c r="C337" s="41"/>
    </row>
    <row r="338">
      <c r="B338" s="41"/>
      <c r="C338" s="41"/>
    </row>
    <row r="339">
      <c r="B339" s="41"/>
      <c r="C339" s="41"/>
    </row>
    <row r="340">
      <c r="B340" s="41"/>
      <c r="C340" s="41"/>
    </row>
    <row r="341">
      <c r="B341" s="41"/>
      <c r="C341" s="41"/>
    </row>
    <row r="342">
      <c r="B342" s="41"/>
      <c r="C342" s="41"/>
    </row>
    <row r="343">
      <c r="B343" s="41"/>
      <c r="C343" s="41"/>
    </row>
    <row r="344">
      <c r="B344" s="41"/>
      <c r="C344" s="41"/>
    </row>
    <row r="345">
      <c r="B345" s="41"/>
      <c r="C345" s="41"/>
    </row>
    <row r="346">
      <c r="B346" s="41"/>
      <c r="C346" s="41"/>
    </row>
    <row r="347">
      <c r="B347" s="41"/>
      <c r="C347" s="41"/>
    </row>
    <row r="348">
      <c r="B348" s="41"/>
      <c r="C348" s="41"/>
    </row>
    <row r="349">
      <c r="B349" s="41"/>
      <c r="C349" s="41"/>
    </row>
    <row r="350">
      <c r="B350" s="41"/>
      <c r="C350" s="41"/>
    </row>
    <row r="351">
      <c r="B351" s="41"/>
      <c r="C351" s="41"/>
    </row>
    <row r="352">
      <c r="B352" s="41"/>
      <c r="C352" s="41"/>
    </row>
    <row r="353">
      <c r="B353" s="41"/>
      <c r="C353" s="41"/>
    </row>
    <row r="354">
      <c r="B354" s="41"/>
      <c r="C354" s="41"/>
    </row>
    <row r="355">
      <c r="B355" s="41"/>
      <c r="C355" s="41"/>
    </row>
    <row r="356">
      <c r="B356" s="41"/>
      <c r="C356" s="41"/>
    </row>
    <row r="357">
      <c r="B357" s="41"/>
      <c r="C357" s="41"/>
    </row>
    <row r="358">
      <c r="B358" s="41"/>
      <c r="C358" s="41"/>
    </row>
    <row r="359">
      <c r="B359" s="41"/>
      <c r="C359" s="41"/>
    </row>
    <row r="360">
      <c r="B360" s="41"/>
      <c r="C360" s="41"/>
    </row>
    <row r="361">
      <c r="B361" s="41"/>
      <c r="C361" s="41"/>
    </row>
    <row r="362">
      <c r="B362" s="41"/>
      <c r="C362" s="41"/>
    </row>
    <row r="363">
      <c r="B363" s="41"/>
      <c r="C363" s="41"/>
    </row>
    <row r="364">
      <c r="B364" s="41"/>
      <c r="C364" s="41"/>
    </row>
    <row r="365">
      <c r="B365" s="41"/>
      <c r="C365" s="41"/>
    </row>
    <row r="366">
      <c r="B366" s="41"/>
      <c r="C366" s="41"/>
    </row>
    <row r="367">
      <c r="B367" s="41"/>
      <c r="C367" s="41"/>
    </row>
    <row r="368">
      <c r="B368" s="41"/>
      <c r="C368" s="41"/>
    </row>
    <row r="369">
      <c r="B369" s="41"/>
      <c r="C369" s="41"/>
    </row>
    <row r="370">
      <c r="B370" s="41"/>
      <c r="C370" s="41"/>
    </row>
    <row r="371">
      <c r="B371" s="41"/>
      <c r="C371" s="41"/>
    </row>
    <row r="372">
      <c r="B372" s="41"/>
      <c r="C372" s="41"/>
    </row>
    <row r="373">
      <c r="B373" s="41"/>
      <c r="C373" s="41"/>
    </row>
    <row r="374">
      <c r="B374" s="41"/>
      <c r="C374" s="41"/>
    </row>
    <row r="375">
      <c r="B375" s="41"/>
      <c r="C375" s="41"/>
    </row>
    <row r="376">
      <c r="B376" s="41"/>
      <c r="C376" s="41"/>
    </row>
    <row r="377">
      <c r="B377" s="41"/>
      <c r="C377" s="41"/>
    </row>
    <row r="378">
      <c r="B378" s="41"/>
      <c r="C378" s="41"/>
    </row>
    <row r="379">
      <c r="B379" s="41"/>
      <c r="C379" s="41"/>
    </row>
    <row r="380">
      <c r="B380" s="41"/>
      <c r="C380" s="41"/>
    </row>
    <row r="381">
      <c r="B381" s="41"/>
      <c r="C381" s="41"/>
    </row>
    <row r="382">
      <c r="B382" s="41"/>
      <c r="C382" s="41"/>
    </row>
    <row r="383">
      <c r="B383" s="41"/>
      <c r="C383" s="41"/>
    </row>
    <row r="384">
      <c r="B384" s="41"/>
      <c r="C384" s="41"/>
    </row>
    <row r="385">
      <c r="B385" s="41"/>
      <c r="C385" s="41"/>
    </row>
    <row r="386">
      <c r="B386" s="41"/>
      <c r="C386" s="41"/>
    </row>
    <row r="387">
      <c r="B387" s="41"/>
      <c r="C387" s="41"/>
    </row>
    <row r="388">
      <c r="B388" s="41"/>
      <c r="C388" s="41"/>
    </row>
    <row r="389">
      <c r="B389" s="41"/>
      <c r="C389" s="41"/>
    </row>
    <row r="390">
      <c r="B390" s="41"/>
      <c r="C390" s="41"/>
    </row>
    <row r="391">
      <c r="B391" s="41"/>
      <c r="C391" s="41"/>
    </row>
    <row r="392">
      <c r="B392" s="41"/>
      <c r="C392" s="41"/>
    </row>
    <row r="393">
      <c r="B393" s="41"/>
      <c r="C393" s="41"/>
    </row>
    <row r="394">
      <c r="B394" s="41"/>
      <c r="C394" s="41"/>
    </row>
    <row r="395">
      <c r="B395" s="41"/>
      <c r="C395" s="41"/>
    </row>
    <row r="396">
      <c r="B396" s="41"/>
      <c r="C396" s="41"/>
    </row>
    <row r="397">
      <c r="B397" s="41"/>
      <c r="C397" s="41"/>
    </row>
    <row r="398">
      <c r="B398" s="41"/>
      <c r="C398" s="41"/>
    </row>
    <row r="399">
      <c r="B399" s="41"/>
      <c r="C399" s="41"/>
    </row>
    <row r="400">
      <c r="B400" s="41"/>
      <c r="C400" s="41"/>
    </row>
    <row r="401">
      <c r="B401" s="41"/>
      <c r="C401" s="41"/>
    </row>
    <row r="402">
      <c r="B402" s="41"/>
      <c r="C402" s="41"/>
    </row>
    <row r="403">
      <c r="B403" s="41"/>
      <c r="C403" s="41"/>
    </row>
    <row r="404">
      <c r="B404" s="41"/>
      <c r="C404" s="41"/>
    </row>
    <row r="405">
      <c r="B405" s="41"/>
      <c r="C405" s="41"/>
    </row>
    <row r="406">
      <c r="B406" s="41"/>
      <c r="C406" s="41"/>
    </row>
    <row r="407">
      <c r="B407" s="41"/>
      <c r="C407" s="41"/>
    </row>
    <row r="408">
      <c r="B408" s="41"/>
      <c r="C408" s="41"/>
    </row>
    <row r="409">
      <c r="B409" s="41"/>
      <c r="C409" s="41"/>
    </row>
    <row r="410">
      <c r="B410" s="41"/>
      <c r="C410" s="41"/>
    </row>
    <row r="411">
      <c r="B411" s="41"/>
      <c r="C411" s="41"/>
    </row>
    <row r="412">
      <c r="B412" s="41"/>
      <c r="C412" s="41"/>
    </row>
    <row r="413">
      <c r="B413" s="41"/>
      <c r="C413" s="41"/>
    </row>
    <row r="414">
      <c r="B414" s="41"/>
      <c r="C414" s="41"/>
    </row>
    <row r="415">
      <c r="B415" s="41"/>
      <c r="C415" s="41"/>
    </row>
    <row r="416">
      <c r="B416" s="41"/>
      <c r="C416" s="41"/>
    </row>
    <row r="417">
      <c r="B417" s="41"/>
      <c r="C417" s="41"/>
    </row>
    <row r="418">
      <c r="B418" s="41"/>
      <c r="C418" s="41"/>
    </row>
    <row r="419">
      <c r="B419" s="41"/>
      <c r="C419" s="41"/>
    </row>
    <row r="420">
      <c r="B420" s="41"/>
      <c r="C420" s="41"/>
    </row>
    <row r="421">
      <c r="B421" s="41"/>
      <c r="C421" s="41"/>
    </row>
    <row r="422">
      <c r="B422" s="41"/>
      <c r="C422" s="41"/>
    </row>
    <row r="423">
      <c r="B423" s="41"/>
      <c r="C423" s="41"/>
    </row>
    <row r="424">
      <c r="B424" s="41"/>
      <c r="C424" s="41"/>
    </row>
    <row r="425">
      <c r="B425" s="41"/>
      <c r="C425" s="41"/>
    </row>
    <row r="426">
      <c r="B426" s="41"/>
      <c r="C426" s="41"/>
    </row>
    <row r="427">
      <c r="B427" s="41"/>
      <c r="C427" s="41"/>
    </row>
    <row r="428">
      <c r="B428" s="41"/>
      <c r="C428" s="41"/>
    </row>
    <row r="429">
      <c r="B429" s="41"/>
      <c r="C429" s="41"/>
    </row>
    <row r="430">
      <c r="B430" s="41"/>
      <c r="C430" s="41"/>
    </row>
    <row r="431">
      <c r="B431" s="41"/>
      <c r="C431" s="41"/>
    </row>
    <row r="432">
      <c r="B432" s="41"/>
      <c r="C432" s="41"/>
    </row>
    <row r="433">
      <c r="B433" s="41"/>
      <c r="C433" s="41"/>
    </row>
    <row r="434">
      <c r="B434" s="41"/>
      <c r="C434" s="41"/>
    </row>
    <row r="435">
      <c r="B435" s="41"/>
      <c r="C435" s="41"/>
    </row>
    <row r="436">
      <c r="B436" s="41"/>
      <c r="C436" s="41"/>
    </row>
    <row r="437">
      <c r="B437" s="41"/>
      <c r="C437" s="41"/>
    </row>
    <row r="438">
      <c r="B438" s="41"/>
      <c r="C438" s="41"/>
    </row>
    <row r="439">
      <c r="B439" s="41"/>
      <c r="C439" s="41"/>
    </row>
    <row r="440">
      <c r="B440" s="41"/>
      <c r="C440" s="41"/>
    </row>
    <row r="441">
      <c r="B441" s="41"/>
      <c r="C441" s="41"/>
    </row>
    <row r="442">
      <c r="B442" s="41"/>
      <c r="C442" s="41"/>
    </row>
    <row r="443">
      <c r="B443" s="41"/>
      <c r="C443" s="41"/>
    </row>
    <row r="444">
      <c r="B444" s="41"/>
      <c r="C444" s="41"/>
    </row>
    <row r="445">
      <c r="B445" s="41"/>
      <c r="C445" s="41"/>
    </row>
    <row r="446">
      <c r="B446" s="41"/>
      <c r="C446" s="41"/>
    </row>
    <row r="447">
      <c r="B447" s="41"/>
      <c r="C447" s="41"/>
    </row>
    <row r="448">
      <c r="B448" s="41"/>
      <c r="C448" s="41"/>
    </row>
    <row r="449">
      <c r="B449" s="41"/>
      <c r="C449" s="41"/>
    </row>
    <row r="450">
      <c r="B450" s="41"/>
      <c r="C450" s="41"/>
    </row>
    <row r="451">
      <c r="B451" s="41"/>
      <c r="C451" s="41"/>
    </row>
    <row r="452">
      <c r="B452" s="41"/>
      <c r="C452" s="41"/>
    </row>
    <row r="453">
      <c r="B453" s="41"/>
      <c r="C453" s="41"/>
    </row>
    <row r="454">
      <c r="B454" s="41"/>
      <c r="C454" s="41"/>
    </row>
    <row r="455">
      <c r="B455" s="41"/>
      <c r="C455" s="41"/>
    </row>
    <row r="456">
      <c r="B456" s="41"/>
      <c r="C456" s="41"/>
    </row>
    <row r="457">
      <c r="B457" s="41"/>
      <c r="C457" s="41"/>
    </row>
    <row r="458">
      <c r="B458" s="41"/>
      <c r="C458" s="41"/>
    </row>
    <row r="459">
      <c r="B459" s="41"/>
      <c r="C459" s="41"/>
    </row>
    <row r="460">
      <c r="B460" s="41"/>
      <c r="C460" s="41"/>
    </row>
    <row r="461">
      <c r="B461" s="41"/>
      <c r="C461" s="41"/>
    </row>
    <row r="462">
      <c r="B462" s="41"/>
      <c r="C462" s="41"/>
    </row>
    <row r="463">
      <c r="B463" s="41"/>
      <c r="C463" s="41"/>
    </row>
    <row r="464">
      <c r="B464" s="41"/>
      <c r="C464" s="41"/>
    </row>
    <row r="465">
      <c r="B465" s="41"/>
      <c r="C465" s="41"/>
    </row>
    <row r="466">
      <c r="B466" s="41"/>
      <c r="C466" s="41"/>
    </row>
    <row r="467">
      <c r="B467" s="41"/>
      <c r="C467" s="41"/>
    </row>
    <row r="468">
      <c r="B468" s="41"/>
      <c r="C468" s="41"/>
    </row>
    <row r="469">
      <c r="B469" s="41"/>
      <c r="C469" s="41"/>
    </row>
    <row r="470">
      <c r="B470" s="41"/>
      <c r="C470" s="41"/>
    </row>
    <row r="471">
      <c r="B471" s="41"/>
      <c r="C471" s="41"/>
    </row>
    <row r="472">
      <c r="B472" s="41"/>
      <c r="C472" s="41"/>
    </row>
    <row r="473">
      <c r="B473" s="41"/>
      <c r="C473" s="41"/>
    </row>
    <row r="474">
      <c r="B474" s="41"/>
      <c r="C474" s="41"/>
    </row>
    <row r="475">
      <c r="B475" s="41"/>
      <c r="C475" s="41"/>
    </row>
    <row r="476">
      <c r="B476" s="41"/>
      <c r="C476" s="41"/>
    </row>
    <row r="477">
      <c r="B477" s="41"/>
      <c r="C477" s="41"/>
    </row>
    <row r="478">
      <c r="B478" s="41"/>
      <c r="C478" s="41"/>
    </row>
    <row r="479">
      <c r="B479" s="41"/>
      <c r="C479" s="41"/>
    </row>
    <row r="480">
      <c r="B480" s="41"/>
      <c r="C480" s="41"/>
    </row>
    <row r="481">
      <c r="B481" s="41"/>
      <c r="C481" s="41"/>
    </row>
    <row r="482">
      <c r="B482" s="41"/>
      <c r="C482" s="41"/>
    </row>
    <row r="483">
      <c r="B483" s="41"/>
      <c r="C483" s="41"/>
    </row>
    <row r="484">
      <c r="B484" s="41"/>
      <c r="C484" s="41"/>
    </row>
    <row r="485">
      <c r="B485" s="41"/>
      <c r="C485" s="41"/>
    </row>
    <row r="486">
      <c r="B486" s="41"/>
      <c r="C486" s="41"/>
    </row>
    <row r="487">
      <c r="B487" s="41"/>
      <c r="C487" s="41"/>
    </row>
    <row r="488">
      <c r="B488" s="41"/>
      <c r="C488" s="41"/>
    </row>
    <row r="489">
      <c r="B489" s="41"/>
      <c r="C489" s="41"/>
    </row>
    <row r="490">
      <c r="B490" s="41"/>
      <c r="C490" s="41"/>
    </row>
    <row r="491">
      <c r="B491" s="41"/>
      <c r="C491" s="41"/>
    </row>
    <row r="492">
      <c r="B492" s="41"/>
      <c r="C492" s="41"/>
    </row>
    <row r="493">
      <c r="B493" s="41"/>
      <c r="C493" s="41"/>
    </row>
    <row r="494">
      <c r="B494" s="41"/>
      <c r="C494" s="41"/>
    </row>
    <row r="495">
      <c r="B495" s="41"/>
      <c r="C495" s="41"/>
    </row>
    <row r="496">
      <c r="B496" s="41"/>
      <c r="C496" s="41"/>
    </row>
    <row r="497">
      <c r="B497" s="41"/>
      <c r="C497" s="41"/>
    </row>
    <row r="498">
      <c r="B498" s="41"/>
      <c r="C498" s="41"/>
    </row>
    <row r="499">
      <c r="B499" s="41"/>
      <c r="C499" s="41"/>
    </row>
    <row r="500">
      <c r="B500" s="41"/>
      <c r="C500" s="41"/>
    </row>
    <row r="501">
      <c r="B501" s="41"/>
      <c r="C501" s="41"/>
    </row>
    <row r="502">
      <c r="B502" s="41"/>
      <c r="C502" s="41"/>
    </row>
    <row r="503">
      <c r="B503" s="41"/>
      <c r="C503" s="41"/>
    </row>
    <row r="504">
      <c r="B504" s="41"/>
      <c r="C504" s="41"/>
    </row>
    <row r="505">
      <c r="B505" s="41"/>
      <c r="C505" s="41"/>
    </row>
    <row r="506">
      <c r="B506" s="41"/>
      <c r="C506" s="41"/>
    </row>
    <row r="507">
      <c r="B507" s="41"/>
      <c r="C507" s="41"/>
    </row>
    <row r="508">
      <c r="B508" s="41"/>
      <c r="C508" s="41"/>
    </row>
    <row r="509">
      <c r="B509" s="41"/>
      <c r="C509" s="41"/>
    </row>
    <row r="510">
      <c r="B510" s="41"/>
      <c r="C510" s="41"/>
    </row>
    <row r="511">
      <c r="B511" s="41"/>
      <c r="C511" s="41"/>
    </row>
    <row r="512">
      <c r="B512" s="41"/>
      <c r="C512" s="41"/>
    </row>
    <row r="513">
      <c r="B513" s="41"/>
      <c r="C513" s="41"/>
    </row>
    <row r="514">
      <c r="B514" s="41"/>
      <c r="C514" s="41"/>
    </row>
    <row r="515">
      <c r="B515" s="41"/>
      <c r="C515" s="41"/>
    </row>
    <row r="516">
      <c r="B516" s="41"/>
      <c r="C516" s="41"/>
    </row>
    <row r="517">
      <c r="B517" s="41"/>
      <c r="C517" s="41"/>
    </row>
    <row r="518">
      <c r="B518" s="41"/>
      <c r="C518" s="41"/>
    </row>
    <row r="519">
      <c r="B519" s="41"/>
      <c r="C519" s="41"/>
    </row>
    <row r="520">
      <c r="B520" s="41"/>
      <c r="C520" s="41"/>
    </row>
    <row r="521">
      <c r="B521" s="41"/>
      <c r="C521" s="41"/>
    </row>
    <row r="522">
      <c r="B522" s="41"/>
      <c r="C522" s="41"/>
    </row>
    <row r="523">
      <c r="B523" s="41"/>
      <c r="C523" s="41"/>
    </row>
    <row r="524">
      <c r="B524" s="41"/>
      <c r="C524" s="41"/>
    </row>
    <row r="525">
      <c r="B525" s="41"/>
      <c r="C525" s="41"/>
    </row>
    <row r="526">
      <c r="B526" s="41"/>
      <c r="C526" s="41"/>
    </row>
    <row r="527">
      <c r="B527" s="41"/>
      <c r="C527" s="41"/>
    </row>
    <row r="528">
      <c r="B528" s="41"/>
      <c r="C528" s="41"/>
    </row>
    <row r="529">
      <c r="B529" s="41"/>
      <c r="C529" s="41"/>
    </row>
    <row r="530">
      <c r="B530" s="41"/>
      <c r="C530" s="41"/>
    </row>
    <row r="531">
      <c r="B531" s="41"/>
      <c r="C531" s="41"/>
    </row>
    <row r="532">
      <c r="B532" s="41"/>
      <c r="C532" s="41"/>
    </row>
    <row r="533">
      <c r="B533" s="41"/>
      <c r="C533" s="41"/>
    </row>
    <row r="534">
      <c r="B534" s="41"/>
      <c r="C534" s="41"/>
    </row>
    <row r="535">
      <c r="B535" s="41"/>
      <c r="C535" s="41"/>
    </row>
    <row r="536">
      <c r="B536" s="41"/>
      <c r="C536" s="41"/>
    </row>
    <row r="537">
      <c r="B537" s="41"/>
      <c r="C537" s="41"/>
    </row>
    <row r="538">
      <c r="B538" s="41"/>
      <c r="C538" s="41"/>
    </row>
    <row r="539">
      <c r="B539" s="41"/>
      <c r="C539" s="41"/>
    </row>
    <row r="540">
      <c r="B540" s="41"/>
      <c r="C540" s="41"/>
    </row>
    <row r="541">
      <c r="B541" s="41"/>
      <c r="C541" s="41"/>
    </row>
    <row r="542">
      <c r="B542" s="41"/>
      <c r="C542" s="41"/>
    </row>
    <row r="543">
      <c r="B543" s="41"/>
      <c r="C543" s="41"/>
    </row>
    <row r="544">
      <c r="B544" s="41"/>
      <c r="C544" s="41"/>
    </row>
    <row r="545">
      <c r="B545" s="41"/>
      <c r="C545" s="41"/>
    </row>
    <row r="546">
      <c r="B546" s="41"/>
      <c r="C546" s="41"/>
    </row>
    <row r="547">
      <c r="B547" s="41"/>
      <c r="C547" s="41"/>
    </row>
    <row r="548">
      <c r="B548" s="41"/>
      <c r="C548" s="41"/>
    </row>
    <row r="549">
      <c r="B549" s="41"/>
      <c r="C549" s="41"/>
    </row>
    <row r="550">
      <c r="B550" s="41"/>
      <c r="C550" s="41"/>
    </row>
    <row r="551">
      <c r="B551" s="41"/>
      <c r="C551" s="41"/>
    </row>
    <row r="552">
      <c r="B552" s="41"/>
      <c r="C552" s="41"/>
    </row>
    <row r="553">
      <c r="B553" s="41"/>
      <c r="C553" s="41"/>
    </row>
    <row r="554">
      <c r="B554" s="41"/>
      <c r="C554" s="41"/>
    </row>
    <row r="555">
      <c r="B555" s="41"/>
      <c r="C555" s="41"/>
    </row>
    <row r="556">
      <c r="B556" s="41"/>
      <c r="C556" s="41"/>
    </row>
    <row r="557">
      <c r="B557" s="41"/>
      <c r="C557" s="41"/>
    </row>
    <row r="558">
      <c r="B558" s="41"/>
      <c r="C558" s="41"/>
    </row>
    <row r="559">
      <c r="B559" s="41"/>
      <c r="C559" s="41"/>
    </row>
    <row r="560">
      <c r="B560" s="41"/>
      <c r="C560" s="41"/>
    </row>
    <row r="561">
      <c r="B561" s="41"/>
      <c r="C561" s="41"/>
    </row>
    <row r="562">
      <c r="B562" s="41"/>
      <c r="C562" s="41"/>
    </row>
    <row r="563">
      <c r="B563" s="41"/>
      <c r="C563" s="41"/>
    </row>
    <row r="564">
      <c r="B564" s="41"/>
      <c r="C564" s="41"/>
    </row>
    <row r="565">
      <c r="B565" s="41"/>
      <c r="C565" s="41"/>
    </row>
    <row r="566">
      <c r="B566" s="41"/>
      <c r="C566" s="41"/>
    </row>
    <row r="567">
      <c r="B567" s="41"/>
      <c r="C567" s="41"/>
    </row>
    <row r="568">
      <c r="B568" s="41"/>
      <c r="C568" s="41"/>
    </row>
    <row r="569">
      <c r="B569" s="41"/>
      <c r="C569" s="41"/>
    </row>
    <row r="570">
      <c r="B570" s="41"/>
      <c r="C570" s="41"/>
    </row>
    <row r="571">
      <c r="B571" s="41"/>
      <c r="C571" s="41"/>
    </row>
    <row r="572">
      <c r="B572" s="41"/>
      <c r="C572" s="41"/>
    </row>
    <row r="573">
      <c r="B573" s="41"/>
      <c r="C573" s="41"/>
    </row>
    <row r="574">
      <c r="B574" s="41"/>
      <c r="C574" s="41"/>
    </row>
    <row r="575">
      <c r="B575" s="41"/>
      <c r="C575" s="41"/>
    </row>
    <row r="576">
      <c r="B576" s="41"/>
      <c r="C576" s="41"/>
    </row>
    <row r="577">
      <c r="B577" s="41"/>
      <c r="C577" s="41"/>
    </row>
    <row r="578">
      <c r="B578" s="41"/>
      <c r="C578" s="41"/>
    </row>
    <row r="579">
      <c r="B579" s="41"/>
      <c r="C579" s="41"/>
    </row>
    <row r="580">
      <c r="B580" s="41"/>
      <c r="C580" s="41"/>
    </row>
    <row r="581">
      <c r="B581" s="41"/>
      <c r="C581" s="41"/>
    </row>
    <row r="582">
      <c r="B582" s="41"/>
      <c r="C582" s="41"/>
    </row>
    <row r="583">
      <c r="B583" s="41"/>
      <c r="C583" s="41"/>
    </row>
    <row r="584">
      <c r="B584" s="41"/>
      <c r="C584" s="41"/>
    </row>
    <row r="585">
      <c r="B585" s="41"/>
      <c r="C585" s="41"/>
    </row>
    <row r="586">
      <c r="B586" s="41"/>
      <c r="C586" s="41"/>
    </row>
    <row r="587">
      <c r="B587" s="41"/>
      <c r="C587" s="41"/>
    </row>
    <row r="588">
      <c r="B588" s="41"/>
      <c r="C588" s="41"/>
    </row>
    <row r="589">
      <c r="B589" s="41"/>
      <c r="C589" s="41"/>
    </row>
    <row r="590">
      <c r="B590" s="41"/>
      <c r="C590" s="41"/>
    </row>
    <row r="591">
      <c r="B591" s="41"/>
      <c r="C591" s="41"/>
    </row>
    <row r="592">
      <c r="B592" s="41"/>
      <c r="C592" s="41"/>
    </row>
    <row r="593">
      <c r="B593" s="41"/>
      <c r="C593" s="41"/>
    </row>
    <row r="594">
      <c r="B594" s="41"/>
      <c r="C594" s="41"/>
    </row>
    <row r="595">
      <c r="B595" s="41"/>
      <c r="C595" s="41"/>
    </row>
    <row r="596">
      <c r="B596" s="41"/>
      <c r="C596" s="41"/>
    </row>
    <row r="597">
      <c r="B597" s="41"/>
      <c r="C597" s="41"/>
    </row>
    <row r="598">
      <c r="B598" s="41"/>
      <c r="C598" s="41"/>
    </row>
    <row r="599">
      <c r="B599" s="41"/>
      <c r="C599" s="41"/>
    </row>
    <row r="600">
      <c r="B600" s="41"/>
      <c r="C600" s="41"/>
    </row>
    <row r="601">
      <c r="B601" s="41"/>
      <c r="C601" s="41"/>
    </row>
    <row r="602">
      <c r="B602" s="41"/>
      <c r="C602" s="41"/>
    </row>
    <row r="603">
      <c r="B603" s="41"/>
      <c r="C603" s="41"/>
    </row>
    <row r="604">
      <c r="B604" s="41"/>
      <c r="C604" s="41"/>
    </row>
    <row r="605">
      <c r="B605" s="41"/>
      <c r="C605" s="41"/>
    </row>
    <row r="606">
      <c r="B606" s="41"/>
      <c r="C606" s="41"/>
    </row>
    <row r="607">
      <c r="B607" s="41"/>
      <c r="C607" s="41"/>
    </row>
    <row r="608">
      <c r="B608" s="41"/>
      <c r="C608" s="41"/>
    </row>
    <row r="609">
      <c r="B609" s="41"/>
      <c r="C609" s="41"/>
    </row>
    <row r="610">
      <c r="B610" s="41"/>
      <c r="C610" s="41"/>
    </row>
    <row r="611">
      <c r="B611" s="41"/>
      <c r="C611" s="41"/>
    </row>
    <row r="612">
      <c r="B612" s="41"/>
      <c r="C612" s="41"/>
    </row>
    <row r="613">
      <c r="B613" s="41"/>
      <c r="C613" s="41"/>
    </row>
    <row r="614">
      <c r="B614" s="41"/>
      <c r="C614" s="41"/>
    </row>
    <row r="615">
      <c r="B615" s="41"/>
      <c r="C615" s="41"/>
    </row>
    <row r="616">
      <c r="B616" s="41"/>
      <c r="C616" s="41"/>
    </row>
    <row r="617">
      <c r="B617" s="41"/>
      <c r="C617" s="41"/>
    </row>
    <row r="618">
      <c r="B618" s="41"/>
      <c r="C618" s="41"/>
    </row>
    <row r="619">
      <c r="B619" s="41"/>
      <c r="C619" s="41"/>
    </row>
    <row r="620">
      <c r="B620" s="41"/>
      <c r="C620" s="41"/>
    </row>
    <row r="621">
      <c r="B621" s="41"/>
      <c r="C621" s="41"/>
    </row>
    <row r="622">
      <c r="B622" s="41"/>
      <c r="C622" s="41"/>
    </row>
    <row r="623">
      <c r="B623" s="41"/>
      <c r="C623" s="41"/>
    </row>
    <row r="624">
      <c r="B624" s="41"/>
      <c r="C624" s="41"/>
    </row>
    <row r="625">
      <c r="B625" s="41"/>
      <c r="C625" s="41"/>
    </row>
    <row r="626">
      <c r="B626" s="41"/>
      <c r="C626" s="41"/>
    </row>
    <row r="627">
      <c r="B627" s="41"/>
      <c r="C627" s="41"/>
    </row>
    <row r="628">
      <c r="B628" s="41"/>
      <c r="C628" s="41"/>
    </row>
    <row r="629">
      <c r="B629" s="41"/>
      <c r="C629" s="41"/>
    </row>
    <row r="630">
      <c r="B630" s="41"/>
      <c r="C630" s="41"/>
    </row>
    <row r="631">
      <c r="B631" s="41"/>
      <c r="C631" s="41"/>
    </row>
    <row r="632">
      <c r="B632" s="41"/>
      <c r="C632" s="41"/>
    </row>
    <row r="633">
      <c r="B633" s="41"/>
      <c r="C633" s="41"/>
    </row>
    <row r="634">
      <c r="B634" s="41"/>
      <c r="C634" s="41"/>
    </row>
    <row r="635">
      <c r="B635" s="41"/>
      <c r="C635" s="41"/>
    </row>
    <row r="636">
      <c r="B636" s="41"/>
      <c r="C636" s="41"/>
    </row>
    <row r="637">
      <c r="B637" s="41"/>
      <c r="C637" s="41"/>
    </row>
    <row r="638">
      <c r="B638" s="41"/>
      <c r="C638" s="41"/>
    </row>
    <row r="639">
      <c r="B639" s="41"/>
      <c r="C639" s="41"/>
    </row>
    <row r="640">
      <c r="B640" s="41"/>
      <c r="C640" s="41"/>
    </row>
    <row r="641">
      <c r="B641" s="41"/>
      <c r="C641" s="41"/>
    </row>
    <row r="642">
      <c r="B642" s="41"/>
      <c r="C642" s="41"/>
    </row>
    <row r="643">
      <c r="B643" s="41"/>
      <c r="C643" s="41"/>
    </row>
    <row r="644">
      <c r="B644" s="41"/>
      <c r="C644" s="41"/>
    </row>
    <row r="645">
      <c r="B645" s="41"/>
      <c r="C645" s="41"/>
    </row>
    <row r="646">
      <c r="B646" s="41"/>
      <c r="C646" s="41"/>
    </row>
    <row r="647">
      <c r="B647" s="41"/>
      <c r="C647" s="41"/>
    </row>
    <row r="648">
      <c r="B648" s="41"/>
      <c r="C648" s="41"/>
    </row>
    <row r="649">
      <c r="B649" s="41"/>
      <c r="C649" s="41"/>
    </row>
    <row r="650">
      <c r="B650" s="41"/>
      <c r="C650" s="41"/>
    </row>
    <row r="651">
      <c r="B651" s="41"/>
      <c r="C651" s="41"/>
    </row>
    <row r="652">
      <c r="B652" s="41"/>
      <c r="C652" s="41"/>
    </row>
    <row r="653">
      <c r="B653" s="41"/>
      <c r="C653" s="41"/>
    </row>
    <row r="654">
      <c r="B654" s="41"/>
      <c r="C654" s="41"/>
    </row>
    <row r="655">
      <c r="B655" s="41"/>
      <c r="C655" s="41"/>
    </row>
    <row r="656">
      <c r="B656" s="41"/>
      <c r="C656" s="41"/>
    </row>
    <row r="657">
      <c r="B657" s="41"/>
      <c r="C657" s="41"/>
    </row>
    <row r="658">
      <c r="B658" s="41"/>
      <c r="C658" s="41"/>
    </row>
    <row r="659">
      <c r="B659" s="41"/>
      <c r="C659" s="41"/>
    </row>
    <row r="660">
      <c r="B660" s="41"/>
      <c r="C660" s="41"/>
    </row>
    <row r="661">
      <c r="B661" s="41"/>
      <c r="C661" s="41"/>
    </row>
    <row r="662">
      <c r="B662" s="41"/>
      <c r="C662" s="41"/>
    </row>
    <row r="663">
      <c r="B663" s="41"/>
      <c r="C663" s="41"/>
    </row>
    <row r="664">
      <c r="B664" s="41"/>
      <c r="C664" s="41"/>
    </row>
    <row r="665">
      <c r="B665" s="41"/>
      <c r="C665" s="41"/>
    </row>
    <row r="666">
      <c r="B666" s="41"/>
      <c r="C666" s="41"/>
    </row>
    <row r="667">
      <c r="B667" s="41"/>
      <c r="C667" s="41"/>
    </row>
    <row r="668">
      <c r="B668" s="41"/>
      <c r="C668" s="41"/>
    </row>
    <row r="669">
      <c r="B669" s="41"/>
      <c r="C669" s="41"/>
    </row>
    <row r="670">
      <c r="B670" s="41"/>
      <c r="C670" s="41"/>
    </row>
    <row r="671">
      <c r="B671" s="41"/>
      <c r="C671" s="41"/>
    </row>
    <row r="672">
      <c r="B672" s="41"/>
      <c r="C672" s="41"/>
    </row>
    <row r="673">
      <c r="B673" s="41"/>
      <c r="C673" s="41"/>
    </row>
    <row r="674">
      <c r="B674" s="41"/>
      <c r="C674" s="41"/>
    </row>
    <row r="675">
      <c r="B675" s="41"/>
      <c r="C675" s="41"/>
    </row>
    <row r="676">
      <c r="B676" s="41"/>
      <c r="C676" s="41"/>
    </row>
    <row r="677">
      <c r="B677" s="41"/>
      <c r="C677" s="41"/>
    </row>
    <row r="678">
      <c r="B678" s="41"/>
      <c r="C678" s="41"/>
    </row>
    <row r="679">
      <c r="B679" s="41"/>
      <c r="C679" s="41"/>
    </row>
    <row r="680">
      <c r="B680" s="41"/>
      <c r="C680" s="41"/>
    </row>
    <row r="681">
      <c r="B681" s="41"/>
      <c r="C681" s="41"/>
    </row>
    <row r="682">
      <c r="B682" s="41"/>
      <c r="C682" s="41"/>
    </row>
    <row r="683">
      <c r="B683" s="41"/>
      <c r="C683" s="41"/>
    </row>
    <row r="684">
      <c r="B684" s="41"/>
      <c r="C684" s="41"/>
    </row>
    <row r="685">
      <c r="B685" s="41"/>
      <c r="C685" s="41"/>
    </row>
    <row r="686">
      <c r="B686" s="41"/>
      <c r="C686" s="41"/>
    </row>
    <row r="687">
      <c r="B687" s="41"/>
      <c r="C687" s="41"/>
    </row>
    <row r="688">
      <c r="B688" s="41"/>
      <c r="C688" s="41"/>
    </row>
    <row r="689">
      <c r="B689" s="41"/>
      <c r="C689" s="41"/>
    </row>
    <row r="690">
      <c r="B690" s="41"/>
      <c r="C690" s="41"/>
    </row>
    <row r="691">
      <c r="B691" s="41"/>
      <c r="C691" s="41"/>
    </row>
    <row r="692">
      <c r="B692" s="41"/>
      <c r="C692" s="41"/>
    </row>
    <row r="693">
      <c r="B693" s="41"/>
      <c r="C693" s="41"/>
    </row>
    <row r="694">
      <c r="B694" s="41"/>
      <c r="C694" s="41"/>
    </row>
    <row r="695">
      <c r="B695" s="41"/>
      <c r="C695" s="41"/>
    </row>
    <row r="696">
      <c r="B696" s="41"/>
      <c r="C696" s="41"/>
    </row>
    <row r="697">
      <c r="B697" s="41"/>
      <c r="C697" s="41"/>
    </row>
    <row r="698">
      <c r="B698" s="41"/>
      <c r="C698" s="41"/>
    </row>
    <row r="699">
      <c r="B699" s="41"/>
      <c r="C699" s="41"/>
    </row>
    <row r="700">
      <c r="B700" s="41"/>
      <c r="C700" s="41"/>
    </row>
    <row r="701">
      <c r="B701" s="41"/>
      <c r="C701" s="41"/>
    </row>
    <row r="702">
      <c r="B702" s="41"/>
      <c r="C702" s="41"/>
    </row>
    <row r="703">
      <c r="B703" s="41"/>
      <c r="C703" s="41"/>
    </row>
    <row r="704">
      <c r="B704" s="41"/>
      <c r="C704" s="41"/>
    </row>
    <row r="705">
      <c r="B705" s="41"/>
      <c r="C705" s="41"/>
    </row>
    <row r="706">
      <c r="B706" s="41"/>
      <c r="C706" s="41"/>
    </row>
    <row r="707">
      <c r="B707" s="41"/>
      <c r="C707" s="41"/>
    </row>
    <row r="708">
      <c r="B708" s="41"/>
      <c r="C708" s="41"/>
    </row>
    <row r="709">
      <c r="B709" s="41"/>
      <c r="C709" s="41"/>
    </row>
    <row r="710">
      <c r="B710" s="41"/>
      <c r="C710" s="41"/>
    </row>
    <row r="711">
      <c r="B711" s="41"/>
      <c r="C711" s="41"/>
    </row>
    <row r="712">
      <c r="B712" s="41"/>
      <c r="C712" s="41"/>
    </row>
    <row r="713">
      <c r="B713" s="41"/>
      <c r="C713" s="41"/>
    </row>
    <row r="714">
      <c r="B714" s="41"/>
      <c r="C714" s="41"/>
    </row>
    <row r="715">
      <c r="B715" s="41"/>
      <c r="C715" s="41"/>
    </row>
    <row r="716">
      <c r="B716" s="41"/>
      <c r="C716" s="41"/>
    </row>
    <row r="717">
      <c r="B717" s="41"/>
      <c r="C717" s="41"/>
    </row>
    <row r="718">
      <c r="B718" s="41"/>
      <c r="C718" s="41"/>
    </row>
    <row r="719">
      <c r="B719" s="41"/>
      <c r="C719" s="41"/>
    </row>
    <row r="720">
      <c r="B720" s="41"/>
      <c r="C720" s="41"/>
    </row>
    <row r="721">
      <c r="B721" s="41"/>
      <c r="C721" s="41"/>
    </row>
    <row r="722">
      <c r="B722" s="41"/>
      <c r="C722" s="41"/>
    </row>
    <row r="723">
      <c r="B723" s="41"/>
      <c r="C723" s="41"/>
    </row>
    <row r="724">
      <c r="B724" s="41"/>
      <c r="C724" s="41"/>
    </row>
    <row r="725">
      <c r="B725" s="41"/>
      <c r="C725" s="41"/>
    </row>
    <row r="726">
      <c r="B726" s="41"/>
      <c r="C726" s="41"/>
    </row>
    <row r="727">
      <c r="B727" s="41"/>
      <c r="C727" s="41"/>
    </row>
    <row r="728">
      <c r="B728" s="41"/>
      <c r="C728" s="41"/>
    </row>
    <row r="729">
      <c r="B729" s="41"/>
      <c r="C729" s="41"/>
    </row>
    <row r="730">
      <c r="B730" s="41"/>
      <c r="C730" s="41"/>
    </row>
    <row r="731">
      <c r="B731" s="41"/>
      <c r="C731" s="41"/>
    </row>
    <row r="732">
      <c r="B732" s="41"/>
      <c r="C732" s="41"/>
    </row>
    <row r="733">
      <c r="B733" s="41"/>
      <c r="C733" s="41"/>
    </row>
    <row r="734">
      <c r="B734" s="41"/>
      <c r="C734" s="41"/>
    </row>
    <row r="735">
      <c r="B735" s="41"/>
      <c r="C735" s="41"/>
    </row>
    <row r="736">
      <c r="B736" s="41"/>
      <c r="C736" s="41"/>
    </row>
    <row r="737">
      <c r="B737" s="41"/>
      <c r="C737" s="41"/>
    </row>
    <row r="738">
      <c r="B738" s="41"/>
      <c r="C738" s="41"/>
    </row>
    <row r="739">
      <c r="B739" s="41"/>
      <c r="C739" s="41"/>
    </row>
    <row r="740">
      <c r="B740" s="41"/>
      <c r="C740" s="41"/>
    </row>
    <row r="741">
      <c r="B741" s="41"/>
      <c r="C741" s="41"/>
    </row>
    <row r="742">
      <c r="B742" s="41"/>
      <c r="C742" s="41"/>
    </row>
    <row r="743">
      <c r="B743" s="41"/>
      <c r="C743" s="41"/>
    </row>
    <row r="744">
      <c r="B744" s="41"/>
      <c r="C744" s="41"/>
    </row>
    <row r="745">
      <c r="B745" s="41"/>
      <c r="C745" s="41"/>
    </row>
    <row r="746">
      <c r="B746" s="41"/>
      <c r="C746" s="41"/>
    </row>
    <row r="747">
      <c r="B747" s="41"/>
      <c r="C747" s="41"/>
    </row>
    <row r="748">
      <c r="B748" s="41"/>
      <c r="C748" s="41"/>
    </row>
    <row r="749">
      <c r="B749" s="41"/>
      <c r="C749" s="41"/>
    </row>
    <row r="750">
      <c r="B750" s="41"/>
      <c r="C750" s="41"/>
    </row>
    <row r="751">
      <c r="B751" s="41"/>
      <c r="C751" s="41"/>
    </row>
    <row r="752">
      <c r="B752" s="41"/>
      <c r="C752" s="41"/>
    </row>
    <row r="753">
      <c r="B753" s="41"/>
      <c r="C753" s="41"/>
    </row>
    <row r="754">
      <c r="B754" s="41"/>
      <c r="C754" s="41"/>
    </row>
    <row r="755">
      <c r="B755" s="41"/>
      <c r="C755" s="41"/>
    </row>
    <row r="756">
      <c r="B756" s="41"/>
      <c r="C756" s="41"/>
    </row>
    <row r="757">
      <c r="B757" s="41"/>
      <c r="C757" s="41"/>
    </row>
    <row r="758">
      <c r="B758" s="41"/>
      <c r="C758" s="41"/>
    </row>
    <row r="759">
      <c r="B759" s="41"/>
      <c r="C759" s="41"/>
    </row>
    <row r="760">
      <c r="B760" s="41"/>
      <c r="C760" s="41"/>
    </row>
    <row r="761">
      <c r="B761" s="41"/>
      <c r="C761" s="41"/>
    </row>
    <row r="762">
      <c r="B762" s="41"/>
      <c r="C762" s="41"/>
    </row>
    <row r="763">
      <c r="B763" s="41"/>
      <c r="C763" s="41"/>
    </row>
    <row r="764">
      <c r="B764" s="41"/>
      <c r="C764" s="41"/>
    </row>
    <row r="765">
      <c r="B765" s="41"/>
      <c r="C765" s="41"/>
    </row>
    <row r="766">
      <c r="B766" s="41"/>
      <c r="C766" s="41"/>
    </row>
    <row r="767">
      <c r="B767" s="41"/>
      <c r="C767" s="41"/>
    </row>
    <row r="768">
      <c r="B768" s="41"/>
      <c r="C768" s="41"/>
    </row>
    <row r="769">
      <c r="B769" s="41"/>
      <c r="C769" s="41"/>
    </row>
    <row r="770">
      <c r="B770" s="41"/>
      <c r="C770" s="41"/>
    </row>
    <row r="771">
      <c r="B771" s="41"/>
      <c r="C771" s="41"/>
    </row>
    <row r="772">
      <c r="B772" s="41"/>
      <c r="C772" s="41"/>
    </row>
    <row r="773">
      <c r="B773" s="41"/>
      <c r="C773" s="41"/>
    </row>
    <row r="774">
      <c r="B774" s="41"/>
      <c r="C774" s="41"/>
    </row>
    <row r="775">
      <c r="B775" s="41"/>
      <c r="C775" s="41"/>
    </row>
    <row r="776">
      <c r="B776" s="41"/>
      <c r="C776" s="41"/>
    </row>
    <row r="777">
      <c r="B777" s="41"/>
      <c r="C777" s="41"/>
    </row>
    <row r="778">
      <c r="B778" s="41"/>
      <c r="C778" s="41"/>
    </row>
    <row r="779">
      <c r="B779" s="41"/>
      <c r="C779" s="41"/>
    </row>
    <row r="780">
      <c r="B780" s="41"/>
      <c r="C780" s="41"/>
    </row>
    <row r="781">
      <c r="B781" s="41"/>
      <c r="C781" s="41"/>
    </row>
    <row r="782">
      <c r="B782" s="41"/>
      <c r="C782" s="41"/>
    </row>
    <row r="783">
      <c r="B783" s="41"/>
      <c r="C783" s="41"/>
    </row>
    <row r="784">
      <c r="B784" s="41"/>
      <c r="C784" s="41"/>
    </row>
    <row r="785">
      <c r="B785" s="41"/>
      <c r="C785" s="41"/>
    </row>
    <row r="786">
      <c r="B786" s="41"/>
      <c r="C786" s="41"/>
    </row>
    <row r="787">
      <c r="B787" s="41"/>
      <c r="C787" s="41"/>
    </row>
    <row r="788">
      <c r="B788" s="41"/>
      <c r="C788" s="41"/>
    </row>
    <row r="789">
      <c r="B789" s="41"/>
      <c r="C789" s="41"/>
    </row>
    <row r="790">
      <c r="B790" s="41"/>
      <c r="C790" s="41"/>
    </row>
    <row r="791">
      <c r="B791" s="41"/>
      <c r="C791" s="41"/>
    </row>
    <row r="792">
      <c r="B792" s="41"/>
      <c r="C792" s="41"/>
    </row>
    <row r="793">
      <c r="B793" s="41"/>
      <c r="C793" s="41"/>
    </row>
    <row r="794">
      <c r="B794" s="41"/>
      <c r="C794" s="41"/>
    </row>
    <row r="795">
      <c r="B795" s="41"/>
      <c r="C795" s="41"/>
    </row>
    <row r="796">
      <c r="B796" s="41"/>
      <c r="C796" s="41"/>
    </row>
    <row r="797">
      <c r="B797" s="41"/>
      <c r="C797" s="41"/>
    </row>
    <row r="798">
      <c r="B798" s="41"/>
      <c r="C798" s="41"/>
    </row>
    <row r="799">
      <c r="B799" s="41"/>
      <c r="C799" s="41"/>
    </row>
    <row r="800">
      <c r="B800" s="41"/>
      <c r="C800" s="41"/>
    </row>
    <row r="801">
      <c r="B801" s="41"/>
      <c r="C801" s="41"/>
    </row>
    <row r="802">
      <c r="B802" s="41"/>
      <c r="C802" s="41"/>
    </row>
    <row r="803">
      <c r="B803" s="41"/>
      <c r="C803" s="41"/>
    </row>
    <row r="804">
      <c r="B804" s="41"/>
      <c r="C804" s="41"/>
    </row>
    <row r="805">
      <c r="B805" s="41"/>
      <c r="C805" s="41"/>
    </row>
    <row r="806">
      <c r="B806" s="41"/>
      <c r="C806" s="41"/>
    </row>
    <row r="807">
      <c r="B807" s="41"/>
      <c r="C807" s="41"/>
    </row>
    <row r="808">
      <c r="B808" s="41"/>
      <c r="C808" s="41"/>
    </row>
    <row r="809">
      <c r="B809" s="41"/>
      <c r="C809" s="41"/>
    </row>
    <row r="810">
      <c r="B810" s="41"/>
      <c r="C810" s="41"/>
    </row>
    <row r="811">
      <c r="B811" s="41"/>
      <c r="C811" s="41"/>
    </row>
    <row r="812">
      <c r="B812" s="41"/>
      <c r="C812" s="41"/>
    </row>
    <row r="813">
      <c r="B813" s="41"/>
      <c r="C813" s="41"/>
    </row>
    <row r="814">
      <c r="B814" s="41"/>
      <c r="C814" s="41"/>
    </row>
    <row r="815">
      <c r="B815" s="41"/>
      <c r="C815" s="41"/>
    </row>
    <row r="816">
      <c r="B816" s="41"/>
      <c r="C816" s="41"/>
    </row>
    <row r="817">
      <c r="B817" s="41"/>
      <c r="C817" s="41"/>
    </row>
    <row r="818">
      <c r="B818" s="41"/>
      <c r="C818" s="41"/>
    </row>
    <row r="819">
      <c r="B819" s="41"/>
      <c r="C819" s="41"/>
    </row>
    <row r="820">
      <c r="B820" s="41"/>
      <c r="C820" s="41"/>
    </row>
    <row r="821">
      <c r="B821" s="41"/>
      <c r="C821" s="41"/>
    </row>
    <row r="822">
      <c r="B822" s="41"/>
      <c r="C822" s="41"/>
    </row>
    <row r="823">
      <c r="B823" s="41"/>
      <c r="C823" s="41"/>
    </row>
    <row r="824">
      <c r="B824" s="41"/>
      <c r="C824" s="41"/>
    </row>
    <row r="825">
      <c r="B825" s="41"/>
      <c r="C825" s="41"/>
    </row>
    <row r="826">
      <c r="B826" s="41"/>
      <c r="C826" s="41"/>
    </row>
    <row r="827">
      <c r="B827" s="41"/>
      <c r="C827" s="41"/>
    </row>
    <row r="828">
      <c r="B828" s="41"/>
      <c r="C828" s="41"/>
    </row>
    <row r="829">
      <c r="B829" s="41"/>
      <c r="C829" s="41"/>
    </row>
    <row r="830">
      <c r="B830" s="41"/>
      <c r="C830" s="41"/>
    </row>
    <row r="831">
      <c r="B831" s="41"/>
      <c r="C831" s="41"/>
    </row>
    <row r="832">
      <c r="B832" s="41"/>
      <c r="C832" s="41"/>
    </row>
    <row r="833">
      <c r="B833" s="41"/>
      <c r="C833" s="41"/>
    </row>
    <row r="834">
      <c r="B834" s="41"/>
      <c r="C834" s="41"/>
    </row>
    <row r="835">
      <c r="B835" s="41"/>
      <c r="C835" s="41"/>
    </row>
    <row r="836">
      <c r="B836" s="41"/>
      <c r="C836" s="41"/>
    </row>
    <row r="837">
      <c r="B837" s="41"/>
      <c r="C837" s="41"/>
    </row>
    <row r="838">
      <c r="B838" s="41"/>
      <c r="C838" s="41"/>
    </row>
    <row r="839">
      <c r="B839" s="41"/>
      <c r="C839" s="41"/>
    </row>
    <row r="840">
      <c r="B840" s="41"/>
      <c r="C840" s="41"/>
    </row>
    <row r="841">
      <c r="B841" s="41"/>
      <c r="C841" s="41"/>
    </row>
    <row r="842">
      <c r="B842" s="41"/>
      <c r="C842" s="41"/>
    </row>
    <row r="843">
      <c r="B843" s="41"/>
      <c r="C843" s="41"/>
    </row>
    <row r="844">
      <c r="B844" s="41"/>
      <c r="C844" s="41"/>
    </row>
    <row r="845">
      <c r="B845" s="41"/>
      <c r="C845" s="41"/>
    </row>
    <row r="846">
      <c r="B846" s="41"/>
      <c r="C846" s="41"/>
    </row>
    <row r="847">
      <c r="B847" s="41"/>
      <c r="C847" s="41"/>
    </row>
    <row r="848">
      <c r="B848" s="41"/>
      <c r="C848" s="41"/>
    </row>
    <row r="849">
      <c r="B849" s="41"/>
      <c r="C849" s="41"/>
    </row>
    <row r="850">
      <c r="B850" s="41"/>
      <c r="C850" s="41"/>
    </row>
    <row r="851">
      <c r="B851" s="41"/>
      <c r="C851" s="41"/>
    </row>
    <row r="852">
      <c r="B852" s="41"/>
      <c r="C852" s="41"/>
    </row>
    <row r="853">
      <c r="B853" s="41"/>
      <c r="C853" s="41"/>
    </row>
    <row r="854">
      <c r="B854" s="41"/>
      <c r="C854" s="41"/>
    </row>
    <row r="855">
      <c r="B855" s="41"/>
      <c r="C855" s="41"/>
    </row>
    <row r="856">
      <c r="B856" s="41"/>
      <c r="C856" s="41"/>
    </row>
    <row r="857">
      <c r="B857" s="41"/>
      <c r="C857" s="41"/>
    </row>
    <row r="858">
      <c r="B858" s="41"/>
      <c r="C858" s="41"/>
    </row>
    <row r="859">
      <c r="B859" s="41"/>
      <c r="C859" s="41"/>
    </row>
    <row r="860">
      <c r="B860" s="41"/>
      <c r="C860" s="41"/>
    </row>
    <row r="861">
      <c r="B861" s="41"/>
      <c r="C861" s="41"/>
    </row>
    <row r="862">
      <c r="B862" s="41"/>
      <c r="C862" s="41"/>
    </row>
    <row r="863">
      <c r="B863" s="41"/>
      <c r="C863" s="41"/>
    </row>
    <row r="864">
      <c r="B864" s="41"/>
      <c r="C864" s="41"/>
    </row>
    <row r="865">
      <c r="B865" s="41"/>
      <c r="C865" s="41"/>
    </row>
    <row r="866">
      <c r="B866" s="41"/>
      <c r="C866" s="41"/>
    </row>
    <row r="867">
      <c r="B867" s="41"/>
      <c r="C867" s="41"/>
    </row>
    <row r="868">
      <c r="B868" s="41"/>
      <c r="C868" s="41"/>
    </row>
    <row r="869">
      <c r="B869" s="41"/>
      <c r="C869" s="41"/>
    </row>
    <row r="870">
      <c r="B870" s="41"/>
      <c r="C870" s="41"/>
    </row>
    <row r="871">
      <c r="B871" s="41"/>
      <c r="C871" s="41"/>
    </row>
    <row r="872">
      <c r="B872" s="41"/>
      <c r="C872" s="41"/>
    </row>
    <row r="873">
      <c r="B873" s="41"/>
      <c r="C873" s="41"/>
    </row>
    <row r="874">
      <c r="B874" s="41"/>
      <c r="C874" s="41"/>
    </row>
    <row r="875">
      <c r="B875" s="41"/>
      <c r="C875" s="41"/>
    </row>
    <row r="876">
      <c r="B876" s="41"/>
      <c r="C876" s="41"/>
    </row>
    <row r="877">
      <c r="B877" s="41"/>
      <c r="C877" s="41"/>
    </row>
    <row r="878">
      <c r="B878" s="41"/>
      <c r="C878" s="41"/>
    </row>
    <row r="879">
      <c r="B879" s="41"/>
      <c r="C879" s="41"/>
    </row>
    <row r="880">
      <c r="B880" s="41"/>
      <c r="C880" s="41"/>
    </row>
    <row r="881">
      <c r="B881" s="41"/>
      <c r="C881" s="41"/>
    </row>
    <row r="882">
      <c r="B882" s="41"/>
      <c r="C882" s="41"/>
    </row>
    <row r="883">
      <c r="B883" s="41"/>
      <c r="C883" s="41"/>
    </row>
    <row r="884">
      <c r="B884" s="41"/>
      <c r="C884" s="41"/>
    </row>
    <row r="885">
      <c r="B885" s="41"/>
      <c r="C885" s="41"/>
    </row>
    <row r="886">
      <c r="B886" s="41"/>
      <c r="C886" s="41"/>
    </row>
    <row r="887">
      <c r="B887" s="41"/>
      <c r="C887" s="41"/>
    </row>
    <row r="888">
      <c r="B888" s="41"/>
      <c r="C888" s="41"/>
    </row>
    <row r="889">
      <c r="B889" s="41"/>
      <c r="C889" s="41"/>
    </row>
    <row r="890">
      <c r="B890" s="41"/>
      <c r="C890" s="41"/>
    </row>
    <row r="891">
      <c r="B891" s="41"/>
      <c r="C891" s="41"/>
    </row>
    <row r="892">
      <c r="B892" s="41"/>
      <c r="C892" s="41"/>
    </row>
    <row r="893">
      <c r="B893" s="41"/>
      <c r="C893" s="41"/>
    </row>
    <row r="894">
      <c r="B894" s="41"/>
      <c r="C894" s="41"/>
    </row>
    <row r="895">
      <c r="B895" s="41"/>
      <c r="C895" s="41"/>
    </row>
    <row r="896">
      <c r="B896" s="41"/>
      <c r="C896" s="41"/>
    </row>
    <row r="897">
      <c r="B897" s="41"/>
      <c r="C897" s="41"/>
    </row>
    <row r="898">
      <c r="B898" s="41"/>
      <c r="C898" s="41"/>
    </row>
    <row r="899">
      <c r="B899" s="41"/>
      <c r="C899" s="41"/>
    </row>
    <row r="900">
      <c r="B900" s="41"/>
      <c r="C900" s="41"/>
    </row>
    <row r="901">
      <c r="B901" s="41"/>
      <c r="C901" s="41"/>
    </row>
    <row r="902">
      <c r="B902" s="41"/>
      <c r="C902" s="41"/>
    </row>
    <row r="903">
      <c r="B903" s="41"/>
      <c r="C903" s="41"/>
    </row>
    <row r="904">
      <c r="B904" s="41"/>
      <c r="C904" s="41"/>
    </row>
    <row r="905">
      <c r="B905" s="41"/>
      <c r="C905" s="41"/>
    </row>
    <row r="906">
      <c r="B906" s="41"/>
      <c r="C906" s="41"/>
    </row>
    <row r="907">
      <c r="B907" s="41"/>
      <c r="C907" s="41"/>
    </row>
    <row r="908">
      <c r="B908" s="41"/>
      <c r="C908" s="41"/>
    </row>
    <row r="909">
      <c r="B909" s="41"/>
      <c r="C909" s="41"/>
    </row>
    <row r="910">
      <c r="B910" s="41"/>
      <c r="C910" s="41"/>
    </row>
    <row r="911">
      <c r="B911" s="41"/>
      <c r="C911" s="41"/>
    </row>
    <row r="912">
      <c r="B912" s="41"/>
      <c r="C912" s="41"/>
    </row>
    <row r="913">
      <c r="B913" s="41"/>
      <c r="C913" s="41"/>
    </row>
    <row r="914">
      <c r="B914" s="41"/>
      <c r="C914" s="41"/>
    </row>
    <row r="915">
      <c r="B915" s="41"/>
      <c r="C915" s="41"/>
    </row>
    <row r="916">
      <c r="B916" s="41"/>
      <c r="C916" s="41"/>
    </row>
    <row r="917">
      <c r="B917" s="41"/>
      <c r="C917" s="41"/>
    </row>
    <row r="918">
      <c r="B918" s="41"/>
      <c r="C918" s="41"/>
    </row>
    <row r="919">
      <c r="B919" s="41"/>
      <c r="C919" s="41"/>
    </row>
    <row r="920">
      <c r="B920" s="41"/>
      <c r="C920" s="41"/>
    </row>
    <row r="921">
      <c r="B921" s="41"/>
      <c r="C921" s="41"/>
    </row>
    <row r="922">
      <c r="B922" s="41"/>
      <c r="C922" s="41"/>
    </row>
    <row r="923">
      <c r="B923" s="41"/>
      <c r="C923" s="41"/>
    </row>
    <row r="924">
      <c r="B924" s="41"/>
      <c r="C924" s="41"/>
    </row>
    <row r="925">
      <c r="B925" s="41"/>
      <c r="C925" s="41"/>
    </row>
    <row r="926">
      <c r="B926" s="41"/>
      <c r="C926" s="41"/>
    </row>
    <row r="927">
      <c r="B927" s="41"/>
      <c r="C927" s="41"/>
    </row>
    <row r="928">
      <c r="B928" s="41"/>
      <c r="C928" s="41"/>
    </row>
    <row r="929">
      <c r="B929" s="41"/>
      <c r="C929" s="41"/>
    </row>
    <row r="930">
      <c r="B930" s="41"/>
      <c r="C930" s="41"/>
    </row>
    <row r="931">
      <c r="B931" s="41"/>
      <c r="C931" s="41"/>
    </row>
    <row r="932">
      <c r="B932" s="41"/>
      <c r="C932" s="41"/>
    </row>
    <row r="933">
      <c r="B933" s="41"/>
      <c r="C933" s="41"/>
    </row>
    <row r="934">
      <c r="B934" s="41"/>
      <c r="C934" s="41"/>
    </row>
    <row r="935">
      <c r="B935" s="41"/>
      <c r="C935" s="41"/>
    </row>
    <row r="936">
      <c r="B936" s="41"/>
      <c r="C936" s="41"/>
    </row>
    <row r="937">
      <c r="B937" s="41"/>
      <c r="C937" s="41"/>
    </row>
    <row r="938">
      <c r="B938" s="41"/>
      <c r="C938" s="41"/>
    </row>
    <row r="939">
      <c r="B939" s="41"/>
      <c r="C939" s="41"/>
    </row>
    <row r="940">
      <c r="B940" s="41"/>
      <c r="C940" s="41"/>
    </row>
    <row r="941">
      <c r="B941" s="41"/>
      <c r="C941" s="41"/>
    </row>
    <row r="942">
      <c r="B942" s="41"/>
      <c r="C942" s="41"/>
    </row>
    <row r="943">
      <c r="B943" s="41"/>
      <c r="C943" s="41"/>
    </row>
    <row r="944">
      <c r="B944" s="41"/>
      <c r="C944" s="41"/>
    </row>
    <row r="945">
      <c r="B945" s="41"/>
      <c r="C945" s="41"/>
    </row>
    <row r="946">
      <c r="B946" s="41"/>
      <c r="C946" s="41"/>
    </row>
    <row r="947">
      <c r="B947" s="41"/>
      <c r="C947" s="41"/>
    </row>
    <row r="948">
      <c r="B948" s="41"/>
      <c r="C948" s="41"/>
    </row>
    <row r="949">
      <c r="B949" s="41"/>
      <c r="C949" s="41"/>
    </row>
    <row r="950">
      <c r="B950" s="41"/>
      <c r="C950" s="41"/>
    </row>
    <row r="951">
      <c r="B951" s="41"/>
      <c r="C951" s="41"/>
    </row>
    <row r="952">
      <c r="B952" s="41"/>
      <c r="C952" s="41"/>
    </row>
    <row r="953">
      <c r="B953" s="41"/>
      <c r="C953" s="41"/>
    </row>
    <row r="954">
      <c r="B954" s="41"/>
      <c r="C954" s="41"/>
    </row>
    <row r="955">
      <c r="B955" s="41"/>
      <c r="C955" s="41"/>
    </row>
    <row r="956">
      <c r="B956" s="41"/>
      <c r="C956" s="41"/>
    </row>
    <row r="957">
      <c r="B957" s="41"/>
      <c r="C957" s="41"/>
    </row>
    <row r="958">
      <c r="B958" s="41"/>
      <c r="C958" s="41"/>
    </row>
    <row r="959">
      <c r="B959" s="41"/>
      <c r="C959" s="41"/>
    </row>
    <row r="960">
      <c r="B960" s="41"/>
      <c r="C960" s="41"/>
    </row>
    <row r="961">
      <c r="B961" s="41"/>
      <c r="C961" s="41"/>
    </row>
    <row r="962">
      <c r="B962" s="41"/>
      <c r="C962" s="41"/>
    </row>
    <row r="963">
      <c r="B963" s="41"/>
      <c r="C963" s="41"/>
    </row>
    <row r="964">
      <c r="B964" s="41"/>
      <c r="C964" s="41"/>
    </row>
    <row r="965">
      <c r="B965" s="41"/>
      <c r="C965" s="41"/>
    </row>
    <row r="966">
      <c r="B966" s="41"/>
      <c r="C966" s="41"/>
    </row>
    <row r="967">
      <c r="B967" s="41"/>
      <c r="C967" s="41"/>
    </row>
    <row r="968">
      <c r="B968" s="41"/>
      <c r="C968" s="41"/>
    </row>
    <row r="969">
      <c r="B969" s="41"/>
      <c r="C969" s="41"/>
    </row>
    <row r="970">
      <c r="B970" s="41"/>
      <c r="C970" s="41"/>
    </row>
    <row r="971">
      <c r="B971" s="41"/>
      <c r="C971" s="41"/>
    </row>
    <row r="972">
      <c r="B972" s="41"/>
      <c r="C972" s="41"/>
    </row>
    <row r="973">
      <c r="B973" s="41"/>
      <c r="C973" s="41"/>
    </row>
    <row r="974">
      <c r="B974" s="41"/>
      <c r="C974" s="41"/>
    </row>
    <row r="975">
      <c r="B975" s="41"/>
      <c r="C975" s="41"/>
    </row>
    <row r="976">
      <c r="B976" s="41"/>
      <c r="C976" s="41"/>
    </row>
    <row r="977">
      <c r="B977" s="41"/>
      <c r="C977" s="41"/>
    </row>
    <row r="978">
      <c r="B978" s="41"/>
      <c r="C978" s="41"/>
    </row>
    <row r="979">
      <c r="B979" s="41"/>
      <c r="C979" s="41"/>
    </row>
    <row r="980">
      <c r="B980" s="41"/>
      <c r="C980" s="41"/>
    </row>
    <row r="981">
      <c r="B981" s="41"/>
      <c r="C981" s="41"/>
    </row>
    <row r="982">
      <c r="B982" s="41"/>
      <c r="C982" s="41"/>
    </row>
    <row r="983">
      <c r="B983" s="41"/>
      <c r="C983" s="41"/>
    </row>
    <row r="984">
      <c r="B984" s="41"/>
      <c r="C984" s="41"/>
    </row>
    <row r="985">
      <c r="B985" s="41"/>
      <c r="C985" s="41"/>
    </row>
    <row r="986">
      <c r="B986" s="41"/>
      <c r="C986" s="41"/>
    </row>
    <row r="987">
      <c r="B987" s="41"/>
      <c r="C987" s="41"/>
    </row>
    <row r="988">
      <c r="B988" s="41"/>
      <c r="C988" s="41"/>
    </row>
    <row r="989">
      <c r="B989" s="41"/>
      <c r="C989" s="41"/>
    </row>
    <row r="990">
      <c r="B990" s="41"/>
      <c r="C990" s="41"/>
    </row>
    <row r="991">
      <c r="B991" s="41"/>
      <c r="C991" s="41"/>
    </row>
    <row r="992">
      <c r="B992" s="41"/>
      <c r="C992" s="41"/>
    </row>
    <row r="993">
      <c r="B993" s="41"/>
      <c r="C993" s="41"/>
    </row>
    <row r="994">
      <c r="B994" s="41"/>
      <c r="C994" s="41"/>
    </row>
    <row r="995">
      <c r="B995" s="41"/>
      <c r="C995" s="41"/>
    </row>
    <row r="996">
      <c r="B996" s="41"/>
      <c r="C996" s="41"/>
    </row>
    <row r="997">
      <c r="B997" s="41"/>
      <c r="C997" s="41"/>
    </row>
    <row r="998">
      <c r="B998" s="41"/>
      <c r="C998" s="41"/>
    </row>
    <row r="999">
      <c r="B999" s="41"/>
      <c r="C999" s="41"/>
    </row>
    <row r="1000">
      <c r="B1000" s="41"/>
      <c r="C1000" s="41"/>
    </row>
    <row r="1001">
      <c r="B1001" s="41"/>
      <c r="C1001" s="4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75"/>
  </cols>
  <sheetData>
    <row r="1">
      <c r="A1" s="17" t="s">
        <v>471</v>
      </c>
      <c r="B1" s="17" t="s">
        <v>456</v>
      </c>
      <c r="C1" s="35"/>
      <c r="D1" s="42"/>
      <c r="E1" s="36"/>
      <c r="F1" s="36"/>
      <c r="G1" s="35"/>
      <c r="H1" s="42"/>
      <c r="I1" s="42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>
      <c r="A2" s="39" t="s">
        <v>97</v>
      </c>
      <c r="B2" s="38">
        <v>0.31</v>
      </c>
      <c r="C2" s="37"/>
      <c r="D2" s="39"/>
      <c r="F2" s="38"/>
      <c r="G2" s="37"/>
      <c r="H2" s="39"/>
      <c r="I2" s="39"/>
    </row>
    <row r="3">
      <c r="A3" s="39" t="s">
        <v>100</v>
      </c>
      <c r="B3" s="38">
        <v>0.19</v>
      </c>
      <c r="C3" s="39"/>
      <c r="D3" s="39"/>
      <c r="F3" s="38"/>
      <c r="G3" s="37"/>
      <c r="H3" s="39"/>
      <c r="I3" s="39"/>
    </row>
    <row r="4">
      <c r="A4" s="39" t="s">
        <v>101</v>
      </c>
      <c r="B4" s="38">
        <v>0.18</v>
      </c>
      <c r="C4" s="39"/>
      <c r="D4" s="39"/>
      <c r="F4" s="38"/>
      <c r="G4" s="37"/>
      <c r="H4" s="37"/>
      <c r="I4" s="39"/>
    </row>
    <row r="5">
      <c r="A5" s="24" t="s">
        <v>210</v>
      </c>
      <c r="B5" s="38">
        <v>0.16</v>
      </c>
      <c r="C5" s="37"/>
      <c r="D5" s="39"/>
      <c r="F5" s="38"/>
      <c r="G5" s="37"/>
      <c r="H5" s="39"/>
      <c r="I5" s="39"/>
    </row>
    <row r="6">
      <c r="A6" s="39" t="s">
        <v>235</v>
      </c>
      <c r="B6" s="38">
        <v>0.15</v>
      </c>
      <c r="C6" s="37"/>
      <c r="D6" s="39"/>
      <c r="F6" s="38"/>
      <c r="G6" s="37"/>
      <c r="H6" s="39"/>
      <c r="I6" s="39"/>
    </row>
    <row r="7">
      <c r="A7" s="39" t="s">
        <v>121</v>
      </c>
      <c r="B7" s="38">
        <v>0.14</v>
      </c>
      <c r="C7" s="37"/>
      <c r="D7" s="39"/>
      <c r="F7" s="38"/>
      <c r="G7" s="37"/>
      <c r="H7" s="37"/>
      <c r="I7" s="39"/>
    </row>
    <row r="8">
      <c r="A8" s="39" t="s">
        <v>154</v>
      </c>
      <c r="B8" s="38">
        <v>0.13</v>
      </c>
      <c r="C8" s="37"/>
      <c r="D8" s="39"/>
      <c r="F8" s="38"/>
      <c r="G8" s="37"/>
      <c r="H8" s="39"/>
      <c r="I8" s="39"/>
    </row>
    <row r="9">
      <c r="A9" s="39" t="s">
        <v>295</v>
      </c>
      <c r="B9" s="38">
        <v>0.12</v>
      </c>
      <c r="C9" s="37"/>
      <c r="D9" s="39"/>
      <c r="F9" s="38"/>
      <c r="G9" s="37"/>
      <c r="H9" s="39"/>
      <c r="I9" s="39"/>
    </row>
    <row r="10">
      <c r="A10" s="39" t="s">
        <v>211</v>
      </c>
      <c r="B10" s="38">
        <v>0.12</v>
      </c>
      <c r="C10" s="39"/>
      <c r="D10" s="39"/>
      <c r="F10" s="38"/>
      <c r="G10" s="37"/>
      <c r="H10" s="39"/>
      <c r="I10" s="39"/>
    </row>
    <row r="11">
      <c r="A11" s="39" t="s">
        <v>225</v>
      </c>
      <c r="B11" s="40">
        <v>0.11</v>
      </c>
      <c r="C11" s="37"/>
      <c r="D11" s="39"/>
      <c r="F11" s="38"/>
      <c r="G11" s="3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  <col customWidth="1" min="2" max="2" width="14.13"/>
  </cols>
  <sheetData>
    <row r="1">
      <c r="A1" s="17" t="s">
        <v>471</v>
      </c>
      <c r="B1" s="17" t="s">
        <v>472</v>
      </c>
      <c r="C1" s="35"/>
      <c r="D1" s="42"/>
      <c r="E1" s="4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>
      <c r="A2" s="39" t="s">
        <v>102</v>
      </c>
      <c r="B2" s="38">
        <v>0.11</v>
      </c>
      <c r="C2" s="37"/>
      <c r="D2" s="39"/>
      <c r="E2" s="39"/>
    </row>
    <row r="3">
      <c r="A3" s="39" t="s">
        <v>103</v>
      </c>
      <c r="B3" s="38">
        <v>0.09</v>
      </c>
      <c r="C3" s="37"/>
      <c r="D3" s="39"/>
      <c r="E3" s="39"/>
    </row>
    <row r="4">
      <c r="A4" s="39" t="s">
        <v>473</v>
      </c>
      <c r="B4" s="38">
        <v>0.08</v>
      </c>
      <c r="C4" s="37"/>
      <c r="D4" s="37"/>
      <c r="E4" s="39"/>
    </row>
    <row r="5">
      <c r="A5" s="39" t="s">
        <v>246</v>
      </c>
      <c r="B5" s="38">
        <v>0.07</v>
      </c>
      <c r="C5" s="37"/>
      <c r="D5" s="39"/>
      <c r="E5" s="39"/>
    </row>
    <row r="6">
      <c r="A6" s="39" t="s">
        <v>287</v>
      </c>
      <c r="B6" s="38">
        <v>0.07</v>
      </c>
      <c r="C6" s="37"/>
      <c r="D6" s="39"/>
      <c r="E6" s="39"/>
    </row>
    <row r="7">
      <c r="A7" s="24" t="s">
        <v>210</v>
      </c>
      <c r="B7" s="38">
        <v>0.07</v>
      </c>
      <c r="C7" s="37"/>
      <c r="D7" s="37"/>
      <c r="E7" s="39"/>
    </row>
    <row r="8">
      <c r="A8" s="39" t="s">
        <v>474</v>
      </c>
      <c r="B8" s="38">
        <v>0.07</v>
      </c>
      <c r="C8" s="37"/>
      <c r="D8" s="39"/>
      <c r="E8" s="39"/>
    </row>
    <row r="9">
      <c r="A9" s="39" t="s">
        <v>100</v>
      </c>
      <c r="B9" s="38">
        <v>0.06</v>
      </c>
      <c r="C9" s="37"/>
      <c r="D9" s="39"/>
      <c r="E9" s="39"/>
    </row>
    <row r="10">
      <c r="A10" s="39" t="s">
        <v>379</v>
      </c>
      <c r="B10" s="38">
        <v>0.06</v>
      </c>
      <c r="C10" s="37"/>
      <c r="D10" s="39"/>
      <c r="E10" s="39"/>
    </row>
    <row r="11">
      <c r="A11" s="39" t="s">
        <v>110</v>
      </c>
      <c r="B11" s="38">
        <v>0.06</v>
      </c>
      <c r="C11" s="3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88"/>
    <col customWidth="1" min="2" max="2" width="33.38"/>
  </cols>
  <sheetData>
    <row r="1">
      <c r="A1" s="17" t="s">
        <v>6</v>
      </c>
      <c r="B1" s="34" t="s">
        <v>475</v>
      </c>
      <c r="C1" s="17" t="s">
        <v>10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>
      <c r="A2" s="24" t="s">
        <v>105</v>
      </c>
      <c r="B2" s="37">
        <v>4334.0</v>
      </c>
      <c r="C2" s="24" t="s">
        <v>374</v>
      </c>
    </row>
    <row r="3">
      <c r="A3" s="24" t="s">
        <v>106</v>
      </c>
      <c r="B3" s="37">
        <v>3070.0</v>
      </c>
      <c r="C3" s="24" t="s">
        <v>374</v>
      </c>
    </row>
    <row r="4">
      <c r="A4" s="24" t="s">
        <v>107</v>
      </c>
      <c r="B4" s="37">
        <v>2494.0</v>
      </c>
      <c r="C4" s="24" t="s">
        <v>476</v>
      </c>
    </row>
    <row r="5">
      <c r="A5" s="24" t="s">
        <v>237</v>
      </c>
      <c r="B5" s="37">
        <v>2483.0</v>
      </c>
      <c r="C5" s="24" t="s">
        <v>90</v>
      </c>
    </row>
    <row r="6">
      <c r="A6" s="24" t="s">
        <v>288</v>
      </c>
      <c r="B6" s="37">
        <v>2211.0</v>
      </c>
      <c r="C6" s="24" t="s">
        <v>374</v>
      </c>
    </row>
    <row r="7">
      <c r="A7" s="24" t="s">
        <v>238</v>
      </c>
      <c r="B7" s="37">
        <v>2025.0</v>
      </c>
      <c r="C7" s="24" t="s">
        <v>90</v>
      </c>
    </row>
    <row r="8">
      <c r="A8" s="24" t="s">
        <v>247</v>
      </c>
      <c r="B8" s="37">
        <v>1911.0</v>
      </c>
      <c r="C8" s="24" t="s">
        <v>91</v>
      </c>
    </row>
    <row r="9">
      <c r="A9" s="24" t="s">
        <v>289</v>
      </c>
      <c r="B9" s="37">
        <v>1899.0</v>
      </c>
      <c r="C9" s="24" t="s">
        <v>283</v>
      </c>
    </row>
    <row r="10">
      <c r="A10" s="24" t="s">
        <v>401</v>
      </c>
      <c r="B10" s="37">
        <v>1616.0</v>
      </c>
      <c r="C10" s="24" t="s">
        <v>394</v>
      </c>
    </row>
    <row r="11">
      <c r="A11" s="24" t="s">
        <v>400</v>
      </c>
      <c r="B11" s="39">
        <v>1566.0</v>
      </c>
      <c r="C11" s="24" t="s">
        <v>394</v>
      </c>
    </row>
    <row r="12">
      <c r="A12" s="24" t="s">
        <v>380</v>
      </c>
      <c r="B12" s="37">
        <v>1440.0</v>
      </c>
      <c r="C12" s="24" t="s">
        <v>374</v>
      </c>
    </row>
    <row r="13">
      <c r="A13" s="24" t="s">
        <v>477</v>
      </c>
      <c r="B13" s="37">
        <v>1297.0</v>
      </c>
      <c r="C13" s="24" t="s">
        <v>374</v>
      </c>
    </row>
    <row r="14">
      <c r="A14" s="24" t="s">
        <v>478</v>
      </c>
      <c r="B14" s="37">
        <v>1266.0</v>
      </c>
      <c r="C14" s="24" t="s">
        <v>283</v>
      </c>
    </row>
    <row r="15">
      <c r="A15" s="24" t="s">
        <v>381</v>
      </c>
      <c r="B15" s="37">
        <v>1241.0</v>
      </c>
      <c r="C15" s="24" t="s">
        <v>374</v>
      </c>
    </row>
    <row r="16">
      <c r="A16" s="24" t="s">
        <v>239</v>
      </c>
      <c r="B16" s="37">
        <v>1160.0</v>
      </c>
      <c r="C16" s="24" t="s">
        <v>90</v>
      </c>
    </row>
    <row r="17">
      <c r="A17" s="24" t="s">
        <v>134</v>
      </c>
      <c r="B17" s="37">
        <v>1154.0</v>
      </c>
      <c r="C17" s="24" t="s">
        <v>129</v>
      </c>
    </row>
    <row r="18">
      <c r="A18" s="24" t="s">
        <v>402</v>
      </c>
      <c r="B18" s="37">
        <v>1079.0</v>
      </c>
      <c r="C18" s="24" t="s">
        <v>394</v>
      </c>
    </row>
    <row r="19">
      <c r="A19" s="24" t="s">
        <v>479</v>
      </c>
      <c r="B19" s="37">
        <v>1049.0</v>
      </c>
      <c r="C19" s="24" t="s">
        <v>374</v>
      </c>
    </row>
    <row r="20">
      <c r="A20" s="24" t="s">
        <v>480</v>
      </c>
      <c r="B20" s="37">
        <v>1046.0</v>
      </c>
      <c r="C20" s="24" t="s">
        <v>394</v>
      </c>
    </row>
    <row r="21">
      <c r="A21" s="24" t="s">
        <v>481</v>
      </c>
      <c r="B21" s="37">
        <v>1023.0</v>
      </c>
      <c r="C21" s="24" t="s">
        <v>394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88"/>
    <col customWidth="1" min="2" max="2" width="15.5"/>
    <col customWidth="1" min="3" max="3" width="15.0"/>
    <col customWidth="1" min="4" max="4" width="30.38"/>
    <col customWidth="1" min="7" max="7" width="17.63"/>
  </cols>
  <sheetData>
    <row r="1">
      <c r="A1" s="42" t="s">
        <v>482</v>
      </c>
      <c r="B1" s="34" t="s">
        <v>483</v>
      </c>
      <c r="C1" s="17" t="s">
        <v>484</v>
      </c>
      <c r="D1" s="17" t="s">
        <v>485</v>
      </c>
      <c r="E1" s="39"/>
      <c r="G1" s="17"/>
      <c r="H1" s="35"/>
      <c r="I1" s="42"/>
      <c r="J1" s="17"/>
    </row>
    <row r="2">
      <c r="A2" s="39" t="s">
        <v>486</v>
      </c>
      <c r="B2" s="37">
        <v>5863.0</v>
      </c>
      <c r="C2" s="37">
        <v>1771.0</v>
      </c>
      <c r="D2" s="24" t="s">
        <v>487</v>
      </c>
    </row>
    <row r="3">
      <c r="A3" s="39" t="s">
        <v>382</v>
      </c>
      <c r="B3" s="37">
        <v>4908.0</v>
      </c>
      <c r="C3" s="37">
        <v>2106.0</v>
      </c>
      <c r="D3" s="24" t="s">
        <v>487</v>
      </c>
    </row>
    <row r="4">
      <c r="A4" s="39" t="s">
        <v>250</v>
      </c>
      <c r="B4" s="37">
        <v>8568.0</v>
      </c>
      <c r="C4" s="37">
        <v>2868.0</v>
      </c>
      <c r="D4" s="24" t="s">
        <v>487</v>
      </c>
      <c r="H4" s="37"/>
    </row>
    <row r="5">
      <c r="A5" s="39" t="s">
        <v>291</v>
      </c>
      <c r="B5" s="37">
        <v>3933.0</v>
      </c>
      <c r="C5" s="37">
        <v>1476.0</v>
      </c>
      <c r="D5" s="24" t="s">
        <v>487</v>
      </c>
    </row>
    <row r="6">
      <c r="A6" s="39" t="s">
        <v>276</v>
      </c>
      <c r="B6" s="39">
        <v>724.0</v>
      </c>
      <c r="C6" s="39">
        <v>85.0</v>
      </c>
      <c r="D6" s="24" t="s">
        <v>488</v>
      </c>
    </row>
    <row r="7">
      <c r="A7" s="39" t="s">
        <v>489</v>
      </c>
      <c r="B7" s="37">
        <v>888.0</v>
      </c>
      <c r="C7" s="37">
        <v>162.0</v>
      </c>
      <c r="D7" s="24" t="s">
        <v>488</v>
      </c>
    </row>
    <row r="8">
      <c r="A8" s="39" t="s">
        <v>490</v>
      </c>
      <c r="B8" s="37">
        <v>869.0</v>
      </c>
      <c r="C8" s="37">
        <v>94.0</v>
      </c>
      <c r="D8" s="24" t="s">
        <v>488</v>
      </c>
    </row>
    <row r="9">
      <c r="A9" s="39" t="s">
        <v>161</v>
      </c>
      <c r="B9" s="37">
        <v>8245.0</v>
      </c>
      <c r="C9" s="37">
        <v>1644.0</v>
      </c>
      <c r="D9" s="24" t="s">
        <v>488</v>
      </c>
      <c r="H9" s="37"/>
    </row>
    <row r="10">
      <c r="A10" s="39" t="s">
        <v>491</v>
      </c>
      <c r="B10" s="39">
        <v>796.0</v>
      </c>
      <c r="C10" s="39">
        <v>168.0</v>
      </c>
      <c r="D10" s="24" t="s">
        <v>488</v>
      </c>
    </row>
    <row r="11">
      <c r="A11" s="39" t="s">
        <v>282</v>
      </c>
      <c r="B11" s="37">
        <v>3950.0</v>
      </c>
      <c r="C11" s="39">
        <v>705.0</v>
      </c>
      <c r="D11" s="24" t="s">
        <v>488</v>
      </c>
      <c r="H11" s="37"/>
    </row>
    <row r="12">
      <c r="A12" s="39" t="s">
        <v>492</v>
      </c>
      <c r="B12" s="39">
        <v>717.0</v>
      </c>
      <c r="C12" s="39">
        <v>92.0</v>
      </c>
      <c r="D12" s="24" t="s">
        <v>488</v>
      </c>
    </row>
    <row r="13">
      <c r="A13" s="39" t="s">
        <v>493</v>
      </c>
      <c r="B13" s="39">
        <v>754.0</v>
      </c>
      <c r="C13" s="39">
        <v>240.0</v>
      </c>
      <c r="D13" s="24" t="s">
        <v>488</v>
      </c>
    </row>
    <row r="14">
      <c r="A14" s="39" t="s">
        <v>494</v>
      </c>
      <c r="B14" s="39">
        <v>651.0</v>
      </c>
      <c r="C14" s="39">
        <v>141.0</v>
      </c>
      <c r="D14" s="24" t="s">
        <v>488</v>
      </c>
      <c r="H14" s="37"/>
    </row>
    <row r="15">
      <c r="A15" s="39" t="s">
        <v>495</v>
      </c>
      <c r="B15" s="37">
        <v>1842.0</v>
      </c>
      <c r="C15" s="39">
        <v>284.0</v>
      </c>
      <c r="D15" s="24" t="s">
        <v>488</v>
      </c>
    </row>
    <row r="16">
      <c r="A16" s="39" t="s">
        <v>496</v>
      </c>
      <c r="B16" s="37">
        <v>1186.0</v>
      </c>
      <c r="C16" s="39">
        <v>218.0</v>
      </c>
      <c r="D16" s="24" t="s">
        <v>488</v>
      </c>
    </row>
    <row r="17">
      <c r="A17" s="39" t="s">
        <v>497</v>
      </c>
      <c r="B17" s="37">
        <v>2174.0</v>
      </c>
      <c r="C17" s="39">
        <v>428.0</v>
      </c>
      <c r="D17" s="24" t="s">
        <v>488</v>
      </c>
    </row>
    <row r="18">
      <c r="A18" s="39" t="s">
        <v>498</v>
      </c>
      <c r="B18" s="39">
        <v>730.0</v>
      </c>
      <c r="C18" s="39">
        <v>122.0</v>
      </c>
      <c r="D18" s="24" t="s">
        <v>488</v>
      </c>
    </row>
    <row r="19">
      <c r="A19" s="39" t="s">
        <v>499</v>
      </c>
      <c r="B19" s="37">
        <v>1349.0</v>
      </c>
      <c r="C19" s="39">
        <v>363.0</v>
      </c>
      <c r="D19" s="24" t="s">
        <v>488</v>
      </c>
    </row>
    <row r="20">
      <c r="A20" s="39" t="s">
        <v>500</v>
      </c>
      <c r="B20" s="37">
        <v>2728.0</v>
      </c>
      <c r="C20" s="39">
        <v>461.0</v>
      </c>
      <c r="D20" s="24" t="s">
        <v>488</v>
      </c>
    </row>
    <row r="21">
      <c r="A21" s="39" t="s">
        <v>144</v>
      </c>
      <c r="B21" s="37">
        <v>5624.0</v>
      </c>
      <c r="C21" s="39">
        <v>689.0</v>
      </c>
      <c r="D21" s="24" t="s">
        <v>488</v>
      </c>
    </row>
    <row r="22">
      <c r="A22" s="39" t="s">
        <v>501</v>
      </c>
      <c r="B22" s="37">
        <v>1197.0</v>
      </c>
      <c r="C22" s="39">
        <v>248.0</v>
      </c>
      <c r="D22" s="24" t="s">
        <v>488</v>
      </c>
    </row>
    <row r="23">
      <c r="A23" s="39" t="s">
        <v>502</v>
      </c>
      <c r="B23" s="39">
        <v>665.0</v>
      </c>
      <c r="C23" s="39">
        <v>104.0</v>
      </c>
      <c r="D23" s="24" t="s">
        <v>488</v>
      </c>
    </row>
    <row r="24">
      <c r="A24" s="39" t="s">
        <v>503</v>
      </c>
      <c r="B24" s="39">
        <v>782.0</v>
      </c>
      <c r="C24" s="39">
        <v>366.0</v>
      </c>
      <c r="D24" s="24" t="s">
        <v>127</v>
      </c>
      <c r="H24" s="37"/>
    </row>
    <row r="25">
      <c r="A25" s="39" t="s">
        <v>504</v>
      </c>
      <c r="B25" s="37">
        <v>4643.0</v>
      </c>
      <c r="C25" s="39">
        <v>823.0</v>
      </c>
      <c r="D25" s="24" t="s">
        <v>127</v>
      </c>
      <c r="H25" s="37"/>
    </row>
    <row r="26">
      <c r="A26" s="39" t="s">
        <v>240</v>
      </c>
      <c r="B26" s="37">
        <v>6004.0</v>
      </c>
      <c r="C26" s="39">
        <v>946.0</v>
      </c>
      <c r="D26" s="24" t="s">
        <v>127</v>
      </c>
    </row>
    <row r="27">
      <c r="A27" s="39" t="s">
        <v>505</v>
      </c>
      <c r="B27" s="39">
        <v>639.0</v>
      </c>
      <c r="C27" s="39">
        <v>116.0</v>
      </c>
      <c r="D27" s="24" t="s">
        <v>127</v>
      </c>
    </row>
    <row r="28">
      <c r="A28" s="39" t="s">
        <v>506</v>
      </c>
      <c r="B28" s="39">
        <v>597.0</v>
      </c>
      <c r="C28" s="39">
        <v>216.0</v>
      </c>
      <c r="D28" s="24" t="s">
        <v>127</v>
      </c>
    </row>
    <row r="29">
      <c r="A29" s="39" t="s">
        <v>507</v>
      </c>
      <c r="B29" s="37">
        <v>1670.0</v>
      </c>
      <c r="C29" s="39">
        <v>321.0</v>
      </c>
      <c r="D29" s="24" t="s">
        <v>127</v>
      </c>
    </row>
    <row r="30">
      <c r="A30" s="39" t="s">
        <v>508</v>
      </c>
      <c r="B30" s="37">
        <v>1277.0</v>
      </c>
      <c r="C30" s="39">
        <v>212.0</v>
      </c>
      <c r="D30" s="24" t="s">
        <v>127</v>
      </c>
      <c r="H30" s="37"/>
    </row>
    <row r="31">
      <c r="A31" s="39" t="s">
        <v>509</v>
      </c>
      <c r="B31" s="39">
        <v>946.0</v>
      </c>
      <c r="C31" s="39">
        <v>138.0</v>
      </c>
      <c r="D31" s="24" t="s">
        <v>127</v>
      </c>
    </row>
    <row r="32">
      <c r="A32" s="39" t="s">
        <v>127</v>
      </c>
      <c r="B32" s="37">
        <v>7331.0</v>
      </c>
      <c r="C32" s="37">
        <v>1251.0</v>
      </c>
      <c r="D32" s="24" t="s">
        <v>127</v>
      </c>
    </row>
    <row r="33">
      <c r="A33" s="39" t="s">
        <v>510</v>
      </c>
      <c r="B33" s="37">
        <v>1792.0</v>
      </c>
      <c r="C33" s="39">
        <v>312.0</v>
      </c>
      <c r="D33" s="24" t="s">
        <v>127</v>
      </c>
    </row>
    <row r="34">
      <c r="A34" s="39" t="s">
        <v>511</v>
      </c>
      <c r="B34" s="37">
        <v>974.0</v>
      </c>
      <c r="C34" s="39">
        <v>152.0</v>
      </c>
      <c r="D34" s="24" t="s">
        <v>127</v>
      </c>
    </row>
    <row r="35">
      <c r="A35" s="39" t="s">
        <v>176</v>
      </c>
      <c r="B35" s="37">
        <v>6850.0</v>
      </c>
      <c r="C35" s="39">
        <v>673.0</v>
      </c>
      <c r="D35" s="24" t="s">
        <v>127</v>
      </c>
    </row>
    <row r="36">
      <c r="A36" s="39" t="s">
        <v>512</v>
      </c>
      <c r="B36" s="37">
        <v>1266.0</v>
      </c>
      <c r="C36" s="39">
        <v>99.0</v>
      </c>
      <c r="D36" s="24" t="s">
        <v>127</v>
      </c>
    </row>
    <row r="37">
      <c r="A37" s="39" t="s">
        <v>513</v>
      </c>
      <c r="B37" s="39">
        <v>613.0</v>
      </c>
      <c r="C37" s="39">
        <v>422.0</v>
      </c>
      <c r="D37" s="24" t="s">
        <v>127</v>
      </c>
      <c r="H37" s="37"/>
    </row>
    <row r="38">
      <c r="A38" s="39" t="s">
        <v>514</v>
      </c>
      <c r="B38" s="37">
        <v>1728.0</v>
      </c>
      <c r="C38" s="37">
        <v>262.0</v>
      </c>
      <c r="D38" s="24" t="s">
        <v>127</v>
      </c>
      <c r="H38" s="37"/>
    </row>
    <row r="39">
      <c r="A39" s="39" t="s">
        <v>515</v>
      </c>
      <c r="B39" s="37">
        <v>1793.0</v>
      </c>
      <c r="C39" s="39">
        <v>363.0</v>
      </c>
      <c r="D39" s="24" t="s">
        <v>127</v>
      </c>
    </row>
    <row r="40">
      <c r="A40" s="39" t="s">
        <v>98</v>
      </c>
      <c r="B40" s="37">
        <v>4990.0</v>
      </c>
      <c r="C40" s="39">
        <v>649.0</v>
      </c>
      <c r="D40" s="24" t="s">
        <v>127</v>
      </c>
    </row>
    <row r="41">
      <c r="A41" s="39" t="s">
        <v>108</v>
      </c>
      <c r="B41" s="37">
        <v>12837.0</v>
      </c>
      <c r="C41" s="37">
        <v>1802.0</v>
      </c>
      <c r="D41" s="24" t="s">
        <v>516</v>
      </c>
    </row>
    <row r="42">
      <c r="A42" s="39" t="s">
        <v>517</v>
      </c>
      <c r="B42" s="37">
        <v>3029.0</v>
      </c>
      <c r="C42" s="39">
        <v>465.0</v>
      </c>
      <c r="D42" s="24" t="s">
        <v>516</v>
      </c>
    </row>
    <row r="43">
      <c r="A43" s="39" t="s">
        <v>177</v>
      </c>
      <c r="B43" s="37">
        <v>3739.0</v>
      </c>
      <c r="C43" s="39">
        <v>216.0</v>
      </c>
      <c r="D43" s="24" t="s">
        <v>516</v>
      </c>
    </row>
    <row r="44">
      <c r="A44" s="39" t="s">
        <v>128</v>
      </c>
      <c r="B44" s="37">
        <v>5375.0</v>
      </c>
      <c r="C44" s="39">
        <v>813.0</v>
      </c>
      <c r="D44" s="24" t="s">
        <v>516</v>
      </c>
    </row>
    <row r="45">
      <c r="A45" s="39" t="s">
        <v>518</v>
      </c>
      <c r="B45" s="39">
        <v>816.0</v>
      </c>
      <c r="C45" s="39">
        <v>163.0</v>
      </c>
      <c r="D45" s="39" t="s">
        <v>97</v>
      </c>
    </row>
    <row r="46">
      <c r="A46" s="39" t="s">
        <v>224</v>
      </c>
      <c r="B46" s="37">
        <v>1460.0</v>
      </c>
      <c r="C46" s="39">
        <v>216.0</v>
      </c>
      <c r="D46" s="39" t="s">
        <v>97</v>
      </c>
    </row>
    <row r="47">
      <c r="A47" s="39" t="s">
        <v>519</v>
      </c>
      <c r="B47" s="39">
        <v>602.0</v>
      </c>
      <c r="C47" s="39">
        <v>158.0</v>
      </c>
      <c r="D47" s="39" t="s">
        <v>97</v>
      </c>
    </row>
    <row r="48">
      <c r="A48" s="39" t="s">
        <v>520</v>
      </c>
      <c r="B48" s="37">
        <v>1472.0</v>
      </c>
      <c r="C48" s="39">
        <v>410.0</v>
      </c>
      <c r="D48" s="39" t="s">
        <v>97</v>
      </c>
    </row>
    <row r="49">
      <c r="A49" s="39" t="s">
        <v>97</v>
      </c>
      <c r="B49" s="37">
        <v>5412.0</v>
      </c>
      <c r="C49" s="37">
        <v>1384.0</v>
      </c>
      <c r="D49" s="39" t="s">
        <v>97</v>
      </c>
    </row>
    <row r="50">
      <c r="A50" s="39" t="s">
        <v>521</v>
      </c>
      <c r="B50" s="39">
        <v>946.0</v>
      </c>
      <c r="C50" s="39">
        <v>304.0</v>
      </c>
      <c r="D50" s="39" t="s">
        <v>97</v>
      </c>
    </row>
    <row r="51">
      <c r="A51" s="39" t="s">
        <v>522</v>
      </c>
      <c r="B51" s="37">
        <v>1257.0</v>
      </c>
      <c r="C51" s="39">
        <v>130.0</v>
      </c>
      <c r="D51" s="39" t="s">
        <v>97</v>
      </c>
      <c r="H51" s="37"/>
    </row>
    <row r="52">
      <c r="A52" s="39" t="s">
        <v>523</v>
      </c>
      <c r="B52" s="37">
        <v>1231.0</v>
      </c>
      <c r="C52" s="39">
        <v>296.0</v>
      </c>
      <c r="D52" s="39" t="s">
        <v>97</v>
      </c>
    </row>
    <row r="53">
      <c r="A53" s="39" t="s">
        <v>524</v>
      </c>
      <c r="B53" s="39">
        <v>633.0</v>
      </c>
      <c r="C53" s="39">
        <v>144.0</v>
      </c>
      <c r="D53" s="39" t="s">
        <v>97</v>
      </c>
    </row>
    <row r="54">
      <c r="A54" s="39" t="s">
        <v>525</v>
      </c>
      <c r="B54" s="37">
        <v>2085.0</v>
      </c>
      <c r="C54" s="39">
        <v>457.0</v>
      </c>
      <c r="D54" s="39" t="s">
        <v>97</v>
      </c>
    </row>
    <row r="55">
      <c r="A55" s="39" t="s">
        <v>526</v>
      </c>
      <c r="B55" s="37">
        <v>897.0</v>
      </c>
      <c r="C55" s="37">
        <v>101.0</v>
      </c>
      <c r="D55" s="39" t="s">
        <v>97</v>
      </c>
    </row>
    <row r="56">
      <c r="A56" s="39" t="s">
        <v>527</v>
      </c>
      <c r="B56" s="39">
        <v>771.0</v>
      </c>
      <c r="C56" s="39">
        <v>142.0</v>
      </c>
      <c r="D56" s="39" t="s">
        <v>97</v>
      </c>
    </row>
    <row r="57">
      <c r="A57" s="39" t="s">
        <v>110</v>
      </c>
      <c r="B57" s="37">
        <v>8923.0</v>
      </c>
      <c r="C57" s="37">
        <v>2094.0</v>
      </c>
      <c r="D57" s="39" t="s">
        <v>97</v>
      </c>
      <c r="H57" s="37"/>
    </row>
    <row r="58">
      <c r="A58" s="39" t="s">
        <v>528</v>
      </c>
      <c r="B58" s="37">
        <v>1734.0</v>
      </c>
      <c r="C58" s="39">
        <v>219.0</v>
      </c>
      <c r="D58" s="39" t="s">
        <v>97</v>
      </c>
    </row>
    <row r="59">
      <c r="A59" s="39" t="s">
        <v>301</v>
      </c>
      <c r="B59" s="37">
        <v>2623.0</v>
      </c>
      <c r="C59" s="39">
        <v>724.0</v>
      </c>
      <c r="D59" s="39" t="s">
        <v>97</v>
      </c>
    </row>
    <row r="60">
      <c r="A60" s="39" t="s">
        <v>529</v>
      </c>
      <c r="B60" s="39">
        <v>635.0</v>
      </c>
      <c r="C60" s="39">
        <v>39.0</v>
      </c>
      <c r="D60" s="39" t="s">
        <v>97</v>
      </c>
    </row>
    <row r="61">
      <c r="A61" s="39" t="s">
        <v>530</v>
      </c>
      <c r="B61" s="39">
        <v>640.0</v>
      </c>
      <c r="C61" s="39">
        <v>65.0</v>
      </c>
      <c r="D61" s="39" t="s">
        <v>97</v>
      </c>
    </row>
    <row r="62">
      <c r="A62" s="39" t="s">
        <v>531</v>
      </c>
      <c r="B62" s="39">
        <v>771.0</v>
      </c>
      <c r="C62" s="39">
        <v>112.0</v>
      </c>
      <c r="D62" s="39" t="s">
        <v>97</v>
      </c>
    </row>
    <row r="63">
      <c r="A63" s="39" t="s">
        <v>532</v>
      </c>
      <c r="B63" s="37">
        <v>1274.0</v>
      </c>
      <c r="C63" s="39">
        <v>358.0</v>
      </c>
      <c r="D63" s="39" t="s">
        <v>97</v>
      </c>
    </row>
    <row r="64">
      <c r="A64" s="39" t="s">
        <v>533</v>
      </c>
      <c r="B64" s="37">
        <v>1420.0</v>
      </c>
      <c r="C64" s="37">
        <v>251.0</v>
      </c>
      <c r="D64" s="39" t="s">
        <v>97</v>
      </c>
    </row>
    <row r="65">
      <c r="A65" s="39" t="s">
        <v>534</v>
      </c>
      <c r="B65" s="39">
        <v>635.0</v>
      </c>
      <c r="C65" s="39">
        <v>102.0</v>
      </c>
      <c r="D65" s="39" t="s">
        <v>97</v>
      </c>
    </row>
    <row r="66">
      <c r="A66" s="39" t="s">
        <v>535</v>
      </c>
      <c r="B66" s="37">
        <v>1691.0</v>
      </c>
      <c r="C66" s="39">
        <v>350.0</v>
      </c>
      <c r="D66" s="24" t="s">
        <v>536</v>
      </c>
    </row>
    <row r="67">
      <c r="A67" s="39" t="s">
        <v>537</v>
      </c>
      <c r="B67" s="37">
        <v>2083.0</v>
      </c>
      <c r="C67" s="39">
        <v>454.0</v>
      </c>
      <c r="D67" s="24" t="s">
        <v>536</v>
      </c>
    </row>
    <row r="68">
      <c r="A68" s="39" t="s">
        <v>538</v>
      </c>
      <c r="B68" s="37">
        <v>2234.0</v>
      </c>
      <c r="C68" s="39">
        <v>556.0</v>
      </c>
      <c r="D68" s="24" t="s">
        <v>536</v>
      </c>
    </row>
    <row r="69">
      <c r="A69" s="39" t="s">
        <v>539</v>
      </c>
      <c r="B69" s="37">
        <v>2680.0</v>
      </c>
      <c r="C69" s="39">
        <v>546.0</v>
      </c>
      <c r="D69" s="24" t="s">
        <v>536</v>
      </c>
    </row>
    <row r="70">
      <c r="A70" s="39" t="s">
        <v>540</v>
      </c>
      <c r="B70" s="37">
        <v>1258.0</v>
      </c>
      <c r="C70" s="39">
        <v>214.0</v>
      </c>
      <c r="D70" s="24" t="s">
        <v>536</v>
      </c>
    </row>
    <row r="71">
      <c r="A71" s="39" t="s">
        <v>541</v>
      </c>
      <c r="B71" s="37">
        <v>1337.0</v>
      </c>
      <c r="C71" s="39">
        <v>227.0</v>
      </c>
      <c r="D71" s="24" t="s">
        <v>542</v>
      </c>
    </row>
    <row r="72">
      <c r="A72" s="39" t="s">
        <v>543</v>
      </c>
      <c r="B72" s="37">
        <v>2352.0</v>
      </c>
      <c r="C72" s="39">
        <v>463.0</v>
      </c>
      <c r="D72" s="24" t="s">
        <v>542</v>
      </c>
    </row>
    <row r="73">
      <c r="A73" s="39" t="s">
        <v>544</v>
      </c>
      <c r="B73" s="37">
        <v>985.0</v>
      </c>
      <c r="C73" s="39">
        <v>212.0</v>
      </c>
      <c r="D73" s="24" t="s">
        <v>542</v>
      </c>
    </row>
    <row r="74">
      <c r="A74" s="39" t="s">
        <v>545</v>
      </c>
      <c r="B74" s="39">
        <v>921.0</v>
      </c>
      <c r="C74" s="39">
        <v>49.0</v>
      </c>
      <c r="D74" s="24" t="s">
        <v>542</v>
      </c>
    </row>
    <row r="75">
      <c r="A75" s="39" t="s">
        <v>546</v>
      </c>
      <c r="B75" s="37">
        <v>1863.0</v>
      </c>
      <c r="C75" s="39">
        <v>90.0</v>
      </c>
      <c r="D75" s="24" t="s">
        <v>542</v>
      </c>
    </row>
    <row r="76">
      <c r="A76" s="39" t="s">
        <v>547</v>
      </c>
      <c r="B76" s="37">
        <v>1121.0</v>
      </c>
      <c r="C76" s="39">
        <v>141.0</v>
      </c>
      <c r="D76" s="24" t="s">
        <v>542</v>
      </c>
    </row>
    <row r="77">
      <c r="A77" s="39" t="s">
        <v>548</v>
      </c>
      <c r="B77" s="39">
        <v>736.0</v>
      </c>
      <c r="C77" s="39">
        <v>34.0</v>
      </c>
      <c r="D77" s="24" t="s">
        <v>542</v>
      </c>
    </row>
    <row r="78">
      <c r="A78" s="39" t="s">
        <v>549</v>
      </c>
      <c r="B78" s="39">
        <v>600.0</v>
      </c>
      <c r="C78" s="39">
        <v>68.0</v>
      </c>
      <c r="D78" s="24" t="s">
        <v>542</v>
      </c>
    </row>
    <row r="79">
      <c r="A79" s="39" t="s">
        <v>550</v>
      </c>
      <c r="B79" s="37">
        <v>1260.0</v>
      </c>
      <c r="C79" s="39">
        <v>123.0</v>
      </c>
      <c r="D79" s="24" t="s">
        <v>542</v>
      </c>
    </row>
    <row r="80">
      <c r="A80" s="39" t="s">
        <v>551</v>
      </c>
      <c r="B80" s="39">
        <v>958.0</v>
      </c>
      <c r="C80" s="39">
        <v>352.0</v>
      </c>
      <c r="D80" s="24" t="s">
        <v>542</v>
      </c>
    </row>
    <row r="81">
      <c r="A81" s="39" t="s">
        <v>552</v>
      </c>
      <c r="B81" s="39">
        <v>682.0</v>
      </c>
      <c r="C81" s="39">
        <v>139.0</v>
      </c>
      <c r="D81" s="24" t="s">
        <v>542</v>
      </c>
    </row>
    <row r="82">
      <c r="A82" s="39" t="s">
        <v>553</v>
      </c>
      <c r="B82" s="37">
        <v>2089.0</v>
      </c>
      <c r="C82" s="39">
        <v>492.0</v>
      </c>
      <c r="D82" s="24" t="s">
        <v>542</v>
      </c>
    </row>
    <row r="83">
      <c r="A83" s="39" t="s">
        <v>554</v>
      </c>
      <c r="B83" s="37">
        <v>1807.0</v>
      </c>
      <c r="C83" s="39">
        <v>291.0</v>
      </c>
      <c r="D83" s="24" t="s">
        <v>542</v>
      </c>
    </row>
    <row r="84">
      <c r="A84" s="39" t="s">
        <v>466</v>
      </c>
      <c r="B84" s="37">
        <v>2806.0</v>
      </c>
      <c r="C84" s="39">
        <v>386.0</v>
      </c>
      <c r="D84" s="24" t="s">
        <v>542</v>
      </c>
    </row>
    <row r="85">
      <c r="A85" s="39" t="s">
        <v>555</v>
      </c>
      <c r="B85" s="39">
        <v>671.0</v>
      </c>
      <c r="C85" s="39">
        <v>85.0</v>
      </c>
      <c r="D85" s="24" t="s">
        <v>542</v>
      </c>
    </row>
    <row r="86">
      <c r="A86" s="39" t="s">
        <v>556</v>
      </c>
      <c r="B86" s="39">
        <v>702.0</v>
      </c>
      <c r="C86" s="39">
        <v>93.0</v>
      </c>
      <c r="D86" s="24" t="s">
        <v>542</v>
      </c>
    </row>
    <row r="87">
      <c r="A87" s="39" t="s">
        <v>557</v>
      </c>
      <c r="B87" s="37">
        <v>1651.0</v>
      </c>
      <c r="C87" s="39">
        <v>283.0</v>
      </c>
      <c r="D87" s="24" t="s">
        <v>542</v>
      </c>
    </row>
    <row r="88">
      <c r="A88" s="39" t="s">
        <v>558</v>
      </c>
      <c r="B88" s="37">
        <v>1343.0</v>
      </c>
      <c r="C88" s="37">
        <v>215.0</v>
      </c>
      <c r="D88" s="24" t="s">
        <v>542</v>
      </c>
      <c r="H88" s="37"/>
    </row>
    <row r="89">
      <c r="A89" s="39" t="s">
        <v>559</v>
      </c>
      <c r="B89" s="37">
        <v>2356.0</v>
      </c>
      <c r="C89" s="39">
        <v>328.0</v>
      </c>
      <c r="D89" s="24" t="s">
        <v>542</v>
      </c>
    </row>
    <row r="90">
      <c r="A90" s="39" t="s">
        <v>560</v>
      </c>
      <c r="B90" s="37">
        <v>1662.0</v>
      </c>
      <c r="C90" s="39">
        <v>115.0</v>
      </c>
      <c r="D90" s="24" t="s">
        <v>542</v>
      </c>
    </row>
    <row r="91">
      <c r="A91" s="39" t="s">
        <v>561</v>
      </c>
      <c r="B91" s="37">
        <v>1129.0</v>
      </c>
      <c r="C91" s="37">
        <v>192.0</v>
      </c>
      <c r="D91" s="24" t="s">
        <v>143</v>
      </c>
    </row>
    <row r="92">
      <c r="A92" s="39" t="s">
        <v>143</v>
      </c>
      <c r="B92" s="37">
        <v>7449.0</v>
      </c>
      <c r="C92" s="39">
        <v>496.0</v>
      </c>
      <c r="D92" s="24" t="s">
        <v>143</v>
      </c>
    </row>
    <row r="93">
      <c r="A93" s="39" t="s">
        <v>562</v>
      </c>
      <c r="B93" s="39">
        <v>845.0</v>
      </c>
      <c r="C93" s="39">
        <v>96.0</v>
      </c>
      <c r="D93" s="24" t="s">
        <v>143</v>
      </c>
      <c r="H93" s="37"/>
    </row>
    <row r="94">
      <c r="A94" s="39" t="s">
        <v>563</v>
      </c>
      <c r="B94" s="39">
        <v>749.0</v>
      </c>
      <c r="C94" s="39">
        <v>143.0</v>
      </c>
      <c r="D94" s="24" t="s">
        <v>143</v>
      </c>
    </row>
    <row r="95">
      <c r="A95" s="39" t="s">
        <v>564</v>
      </c>
      <c r="B95" s="39">
        <v>614.0</v>
      </c>
      <c r="C95" s="39">
        <v>129.0</v>
      </c>
      <c r="D95" s="24" t="s">
        <v>143</v>
      </c>
    </row>
    <row r="96">
      <c r="A96" s="39" t="s">
        <v>565</v>
      </c>
      <c r="B96" s="37">
        <v>1381.0</v>
      </c>
      <c r="C96" s="39">
        <v>113.0</v>
      </c>
      <c r="D96" s="24" t="s">
        <v>566</v>
      </c>
    </row>
    <row r="97">
      <c r="A97" s="39" t="s">
        <v>140</v>
      </c>
      <c r="B97" s="37">
        <v>2887.0</v>
      </c>
      <c r="C97" s="39">
        <v>216.0</v>
      </c>
      <c r="D97" s="24" t="s">
        <v>566</v>
      </c>
    </row>
    <row r="98">
      <c r="A98" s="39" t="s">
        <v>567</v>
      </c>
      <c r="B98" s="39">
        <v>582.0</v>
      </c>
      <c r="C98" s="39">
        <v>87.0</v>
      </c>
      <c r="D98" s="24" t="s">
        <v>566</v>
      </c>
      <c r="H98" s="37"/>
    </row>
    <row r="99">
      <c r="A99" s="39" t="s">
        <v>568</v>
      </c>
      <c r="B99" s="37">
        <v>1084.0</v>
      </c>
      <c r="C99" s="39">
        <v>250.0</v>
      </c>
      <c r="D99" s="24" t="s">
        <v>109</v>
      </c>
    </row>
    <row r="100">
      <c r="A100" s="39" t="s">
        <v>569</v>
      </c>
      <c r="B100" s="39">
        <v>671.0</v>
      </c>
      <c r="C100" s="39">
        <v>99.0</v>
      </c>
      <c r="D100" s="24" t="s">
        <v>109</v>
      </c>
    </row>
    <row r="101">
      <c r="A101" s="39" t="s">
        <v>109</v>
      </c>
      <c r="B101" s="37">
        <v>9961.0</v>
      </c>
      <c r="C101" s="37">
        <v>1264.0</v>
      </c>
      <c r="D101" s="24" t="s">
        <v>109</v>
      </c>
    </row>
    <row r="236">
      <c r="B236" s="37"/>
    </row>
    <row r="239">
      <c r="B239" s="37"/>
    </row>
    <row r="240">
      <c r="H240" s="37"/>
      <c r="I240" s="37"/>
    </row>
    <row r="243">
      <c r="B243" s="37"/>
    </row>
    <row r="244">
      <c r="B244" s="37"/>
    </row>
    <row r="248">
      <c r="B248" s="37"/>
    </row>
    <row r="249">
      <c r="B249" s="37"/>
    </row>
  </sheetData>
  <drawing r:id="rId1"/>
</worksheet>
</file>